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autoCompressPictures="0" defaultThemeVersion="124226"/>
  <bookViews>
    <workbookView xWindow="480" yWindow="0" windowWidth="24780" windowHeight="14220" activeTab="1"/>
  </bookViews>
  <sheets>
    <sheet name="A Division &amp; Totals" sheetId="1" r:id="rId1"/>
    <sheet name="B Division" sheetId="2" r:id="rId2"/>
    <sheet name="Places" sheetId="3" r:id="rId3"/>
    <sheet name="Ordinal Places" sheetId="7" r:id="rId4"/>
    <sheet name="A Rotation" sheetId="5" r:id="rId5"/>
    <sheet name="B Rotation" sheetId="6" r:id="rId6"/>
    <sheet name="JV finishes and Rotation" sheetId="8" r:id="rId7"/>
    <sheet name="JV Scoring" sheetId="9" r:id="rId8"/>
    <sheet name="Scoring worksheet" sheetId="10" r:id="rId9"/>
    <sheet name="Season Standings" sheetId="11" r:id="rId10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" i="11"/>
  <c r="J18"/>
  <c r="J19"/>
  <c r="J16"/>
  <c r="J13"/>
  <c r="J15"/>
  <c r="J12"/>
  <c r="J14"/>
  <c r="J10"/>
  <c r="J17"/>
  <c r="J8"/>
  <c r="J9"/>
  <c r="J11"/>
  <c r="J7"/>
  <c r="H12" i="1"/>
  <c r="F8"/>
  <c r="T34"/>
  <c r="T34" i="6"/>
  <c r="R34" i="1"/>
  <c r="R34" i="6"/>
  <c r="P34" i="1"/>
  <c r="P34" i="6"/>
  <c r="N34" i="1"/>
  <c r="N34" i="6"/>
  <c r="L34" i="1"/>
  <c r="L34" i="6"/>
  <c r="J34" i="1"/>
  <c r="J34" i="6"/>
  <c r="H34" i="1"/>
  <c r="H34" i="6"/>
  <c r="F34" i="1"/>
  <c r="F34" i="6"/>
  <c r="D34"/>
  <c r="B34"/>
  <c r="W34" i="2"/>
  <c r="X34" i="1"/>
  <c r="W34"/>
  <c r="Y34"/>
  <c r="T33"/>
  <c r="R33"/>
  <c r="P33"/>
  <c r="N33"/>
  <c r="L33"/>
  <c r="J33"/>
  <c r="H33"/>
  <c r="H31"/>
  <c r="H32"/>
  <c r="J29"/>
  <c r="J30"/>
  <c r="J31"/>
  <c r="J32"/>
  <c r="L29"/>
  <c r="L30"/>
  <c r="L31"/>
  <c r="L32"/>
  <c r="N27"/>
  <c r="N28"/>
  <c r="N29"/>
  <c r="N30"/>
  <c r="N31"/>
  <c r="N32"/>
  <c r="P27"/>
  <c r="P28"/>
  <c r="P29"/>
  <c r="P30"/>
  <c r="P31"/>
  <c r="P32"/>
  <c r="R25"/>
  <c r="R26"/>
  <c r="R27"/>
  <c r="R28"/>
  <c r="R29"/>
  <c r="R30"/>
  <c r="R31"/>
  <c r="R32"/>
  <c r="T25"/>
  <c r="T26"/>
  <c r="T27"/>
  <c r="T28"/>
  <c r="T29"/>
  <c r="T30"/>
  <c r="T31"/>
  <c r="T32"/>
  <c r="W33" i="2"/>
  <c r="X33" i="1"/>
  <c r="W33"/>
  <c r="D34"/>
  <c r="D33"/>
  <c r="B34"/>
  <c r="B33"/>
  <c r="A34"/>
  <c r="A33"/>
  <c r="A31" i="2"/>
  <c r="A29"/>
  <c r="A28"/>
  <c r="A32" i="6"/>
  <c r="A32" i="2"/>
  <c r="A31" i="6"/>
  <c r="A30"/>
  <c r="A30" i="2"/>
  <c r="A29" i="6"/>
  <c r="A28"/>
  <c r="W32" i="2"/>
  <c r="X32" i="1"/>
  <c r="W32"/>
  <c r="L28"/>
  <c r="J28"/>
  <c r="H30"/>
  <c r="F30"/>
  <c r="D32"/>
  <c r="B32"/>
  <c r="A32"/>
  <c r="A31"/>
  <c r="A30"/>
  <c r="A29"/>
  <c r="A28"/>
  <c r="L5" i="8"/>
  <c r="A27" i="1"/>
  <c r="A26"/>
  <c r="L27"/>
  <c r="L26"/>
  <c r="L25"/>
  <c r="L24"/>
  <c r="L23"/>
  <c r="J27"/>
  <c r="J26"/>
  <c r="J25"/>
  <c r="J24"/>
  <c r="J23"/>
  <c r="H29"/>
  <c r="H28"/>
  <c r="H27"/>
  <c r="H26"/>
  <c r="H25"/>
  <c r="F29"/>
  <c r="F28"/>
  <c r="F27"/>
  <c r="F26"/>
  <c r="F25"/>
  <c r="L15" i="8"/>
  <c r="L11"/>
  <c r="L9"/>
  <c r="L13"/>
  <c r="L12"/>
  <c r="L14"/>
  <c r="L10"/>
  <c r="L6"/>
  <c r="L8"/>
  <c r="L7"/>
  <c r="Y32" i="1"/>
  <c r="Y33"/>
  <c r="W31"/>
  <c r="W30"/>
  <c r="W29"/>
  <c r="W28"/>
  <c r="W27"/>
  <c r="W26"/>
  <c r="W25"/>
  <c r="W24"/>
  <c r="W23"/>
  <c r="W18"/>
  <c r="B18" i="3"/>
  <c r="W17" i="1"/>
  <c r="B17" i="3"/>
  <c r="W16" i="1"/>
  <c r="B16" i="3"/>
  <c r="W15" i="1"/>
  <c r="B15" i="3"/>
  <c r="W14" i="1"/>
  <c r="B14" i="3"/>
  <c r="W13" i="1"/>
  <c r="B13" i="3"/>
  <c r="W12" i="1"/>
  <c r="B12" i="3"/>
  <c r="W11" i="1"/>
  <c r="B11" i="3"/>
  <c r="W10" i="1"/>
  <c r="B10" i="3"/>
  <c r="W9" i="1"/>
  <c r="B9" i="3"/>
  <c r="W8" i="1"/>
  <c r="B8" i="3"/>
  <c r="W7" i="1"/>
  <c r="B7" i="3"/>
  <c r="W6" i="1"/>
  <c r="B6" i="3"/>
  <c r="W5" i="1"/>
  <c r="B5" i="3"/>
  <c r="A34" i="2"/>
  <c r="A33"/>
  <c r="A26"/>
  <c r="A25"/>
  <c r="A24"/>
  <c r="A23"/>
  <c r="A34" i="6"/>
  <c r="A33"/>
  <c r="A30" i="3"/>
  <c r="I30"/>
  <c r="A18" i="2"/>
  <c r="A17"/>
  <c r="A16"/>
  <c r="A15"/>
  <c r="A14"/>
  <c r="A13"/>
  <c r="A12"/>
  <c r="A11"/>
  <c r="A10"/>
  <c r="A9"/>
  <c r="A8"/>
  <c r="A7"/>
  <c r="A6"/>
  <c r="A5"/>
  <c r="A18" i="1"/>
  <c r="I18" i="3"/>
  <c r="A17" i="1"/>
  <c r="E17" i="3"/>
  <c r="A16" i="1"/>
  <c r="I16" i="3"/>
  <c r="A15" i="1"/>
  <c r="E15" i="3"/>
  <c r="A14" i="1"/>
  <c r="A13"/>
  <c r="E13" i="3"/>
  <c r="A12" i="1"/>
  <c r="I12" i="3"/>
  <c r="A11" i="1"/>
  <c r="A10"/>
  <c r="E10" i="3"/>
  <c r="A9" i="1"/>
  <c r="E9" i="3"/>
  <c r="A8" i="1"/>
  <c r="E8" i="3"/>
  <c r="A7" i="1"/>
  <c r="I7" i="3"/>
  <c r="A6" i="1"/>
  <c r="I6" i="3"/>
  <c r="A18" i="6"/>
  <c r="A17"/>
  <c r="A16"/>
  <c r="A15"/>
  <c r="A14"/>
  <c r="A13"/>
  <c r="A12"/>
  <c r="A11"/>
  <c r="A10"/>
  <c r="A9"/>
  <c r="A8"/>
  <c r="A6"/>
  <c r="T34" i="2"/>
  <c r="T33"/>
  <c r="T32"/>
  <c r="T31"/>
  <c r="T30"/>
  <c r="T29"/>
  <c r="T28"/>
  <c r="T27"/>
  <c r="T26"/>
  <c r="T25"/>
  <c r="T24"/>
  <c r="T23"/>
  <c r="T18"/>
  <c r="T17"/>
  <c r="T16"/>
  <c r="T15"/>
  <c r="T14"/>
  <c r="T13"/>
  <c r="T12"/>
  <c r="T11"/>
  <c r="T10"/>
  <c r="T9"/>
  <c r="T8"/>
  <c r="T7"/>
  <c r="T6"/>
  <c r="T5"/>
  <c r="R34"/>
  <c r="R33"/>
  <c r="R32"/>
  <c r="R31"/>
  <c r="R30"/>
  <c r="R29"/>
  <c r="R28"/>
  <c r="R27"/>
  <c r="R26"/>
  <c r="R25"/>
  <c r="R24"/>
  <c r="R23"/>
  <c r="R18"/>
  <c r="R17"/>
  <c r="R16"/>
  <c r="R15"/>
  <c r="R14"/>
  <c r="R13"/>
  <c r="R12"/>
  <c r="R11"/>
  <c r="R10"/>
  <c r="R9"/>
  <c r="R8"/>
  <c r="R6"/>
  <c r="R7"/>
  <c r="R5"/>
  <c r="P34"/>
  <c r="P33"/>
  <c r="P32"/>
  <c r="P31"/>
  <c r="P30"/>
  <c r="P29"/>
  <c r="P28"/>
  <c r="P27"/>
  <c r="P26"/>
  <c r="P25"/>
  <c r="P24"/>
  <c r="P23"/>
  <c r="P18"/>
  <c r="P17"/>
  <c r="P16"/>
  <c r="P15"/>
  <c r="P14"/>
  <c r="P13"/>
  <c r="P12"/>
  <c r="P11"/>
  <c r="P10"/>
  <c r="P9"/>
  <c r="P8"/>
  <c r="P7"/>
  <c r="P6"/>
  <c r="P5"/>
  <c r="N34"/>
  <c r="N33"/>
  <c r="N32"/>
  <c r="N31"/>
  <c r="N30"/>
  <c r="N29"/>
  <c r="N28"/>
  <c r="N27"/>
  <c r="N26"/>
  <c r="N25"/>
  <c r="N24"/>
  <c r="N23"/>
  <c r="N18"/>
  <c r="N17"/>
  <c r="N16"/>
  <c r="N15"/>
  <c r="N14"/>
  <c r="N13"/>
  <c r="N12"/>
  <c r="N11"/>
  <c r="N10"/>
  <c r="N9"/>
  <c r="N8"/>
  <c r="N7"/>
  <c r="N6"/>
  <c r="N5"/>
  <c r="L34"/>
  <c r="L33"/>
  <c r="L32"/>
  <c r="L31"/>
  <c r="L30"/>
  <c r="L29"/>
  <c r="L28"/>
  <c r="L27"/>
  <c r="L26"/>
  <c r="L25"/>
  <c r="L24"/>
  <c r="L23"/>
  <c r="L18"/>
  <c r="L17"/>
  <c r="L16"/>
  <c r="L15"/>
  <c r="L14"/>
  <c r="L13"/>
  <c r="L12"/>
  <c r="L11"/>
  <c r="L10"/>
  <c r="L9"/>
  <c r="L8"/>
  <c r="L7"/>
  <c r="L6"/>
  <c r="L5"/>
  <c r="J34"/>
  <c r="J33"/>
  <c r="J32"/>
  <c r="J31"/>
  <c r="J30"/>
  <c r="J29"/>
  <c r="J28"/>
  <c r="J27"/>
  <c r="J26"/>
  <c r="J25"/>
  <c r="J24"/>
  <c r="J23"/>
  <c r="J18"/>
  <c r="J17"/>
  <c r="J16"/>
  <c r="J15"/>
  <c r="J14"/>
  <c r="J13"/>
  <c r="J12"/>
  <c r="J11"/>
  <c r="J10"/>
  <c r="J9"/>
  <c r="J8"/>
  <c r="J7"/>
  <c r="J6"/>
  <c r="J5"/>
  <c r="H34"/>
  <c r="H33"/>
  <c r="H32"/>
  <c r="H31"/>
  <c r="H30"/>
  <c r="H29"/>
  <c r="H28"/>
  <c r="H27"/>
  <c r="H26"/>
  <c r="H25"/>
  <c r="H24"/>
  <c r="H23"/>
  <c r="H18"/>
  <c r="H17"/>
  <c r="H16"/>
  <c r="H15"/>
  <c r="H14"/>
  <c r="H13"/>
  <c r="H12"/>
  <c r="H11"/>
  <c r="H10"/>
  <c r="H9"/>
  <c r="H8"/>
  <c r="H7"/>
  <c r="H6"/>
  <c r="H5"/>
  <c r="F34"/>
  <c r="F33"/>
  <c r="F32"/>
  <c r="F31"/>
  <c r="F30"/>
  <c r="F29"/>
  <c r="F28"/>
  <c r="F27"/>
  <c r="F26"/>
  <c r="F25"/>
  <c r="F24"/>
  <c r="F23"/>
  <c r="F18"/>
  <c r="F17"/>
  <c r="F16"/>
  <c r="F15"/>
  <c r="F14"/>
  <c r="F13"/>
  <c r="F12"/>
  <c r="F11"/>
  <c r="F10"/>
  <c r="F9"/>
  <c r="F8"/>
  <c r="F7"/>
  <c r="F6"/>
  <c r="F5"/>
  <c r="D34"/>
  <c r="D33"/>
  <c r="D32"/>
  <c r="D31"/>
  <c r="D30"/>
  <c r="D29"/>
  <c r="D28"/>
  <c r="D27"/>
  <c r="D26"/>
  <c r="D25"/>
  <c r="D24"/>
  <c r="D23"/>
  <c r="D18"/>
  <c r="D17"/>
  <c r="D16"/>
  <c r="D15"/>
  <c r="D14"/>
  <c r="D13"/>
  <c r="D12"/>
  <c r="D11"/>
  <c r="D10"/>
  <c r="D9"/>
  <c r="D8"/>
  <c r="D7"/>
  <c r="D6"/>
  <c r="D5"/>
  <c r="F30" i="3"/>
  <c r="F28"/>
  <c r="W31" i="2"/>
  <c r="X31" i="1"/>
  <c r="W30" i="2"/>
  <c r="X30" i="1"/>
  <c r="W29" i="2"/>
  <c r="X29" i="1"/>
  <c r="F25" i="3"/>
  <c r="W28" i="2"/>
  <c r="X28" i="1"/>
  <c r="F24" i="3"/>
  <c r="W27" i="2"/>
  <c r="X27" i="1"/>
  <c r="F23" i="3"/>
  <c r="W26" i="2"/>
  <c r="X26" i="1"/>
  <c r="W25" i="2"/>
  <c r="X25" i="1"/>
  <c r="F21" i="3"/>
  <c r="W24" i="2"/>
  <c r="X24" i="1"/>
  <c r="F20" i="3"/>
  <c r="W23" i="2"/>
  <c r="X23" i="1"/>
  <c r="F19" i="3"/>
  <c r="W18" i="2"/>
  <c r="X18" i="1"/>
  <c r="W17" i="2"/>
  <c r="X17" i="1"/>
  <c r="W16" i="2"/>
  <c r="W15"/>
  <c r="X15" i="1"/>
  <c r="F15" i="3"/>
  <c r="W14" i="2"/>
  <c r="X14" i="1"/>
  <c r="W13" i="2"/>
  <c r="X13" i="1"/>
  <c r="W12" i="2"/>
  <c r="X12" i="1"/>
  <c r="F12" i="3"/>
  <c r="W11" i="2"/>
  <c r="X11" i="1"/>
  <c r="W10" i="2"/>
  <c r="X10" i="1"/>
  <c r="F10" i="3"/>
  <c r="W9" i="2"/>
  <c r="W8"/>
  <c r="X8" i="1"/>
  <c r="W7" i="2"/>
  <c r="X7" i="1"/>
  <c r="F7" i="3"/>
  <c r="W6" i="2"/>
  <c r="X6" i="1"/>
  <c r="W5" i="2"/>
  <c r="X5" i="1"/>
  <c r="F5" i="3"/>
  <c r="B34" i="2"/>
  <c r="B33"/>
  <c r="B32"/>
  <c r="B31"/>
  <c r="B30"/>
  <c r="B29"/>
  <c r="B28"/>
  <c r="B27"/>
  <c r="B26"/>
  <c r="B25"/>
  <c r="B24"/>
  <c r="B23"/>
  <c r="B18"/>
  <c r="B17"/>
  <c r="B16"/>
  <c r="B15"/>
  <c r="B14"/>
  <c r="B13"/>
  <c r="B12"/>
  <c r="B11"/>
  <c r="B10"/>
  <c r="B9"/>
  <c r="B8"/>
  <c r="B7"/>
  <c r="B6"/>
  <c r="B5"/>
  <c r="T24" i="1"/>
  <c r="T23"/>
  <c r="R24"/>
  <c r="R23"/>
  <c r="T18"/>
  <c r="T17"/>
  <c r="T16"/>
  <c r="T15"/>
  <c r="T14"/>
  <c r="T13"/>
  <c r="T12"/>
  <c r="T11"/>
  <c r="T10"/>
  <c r="T9"/>
  <c r="T8"/>
  <c r="T7"/>
  <c r="T6"/>
  <c r="T5"/>
  <c r="R18"/>
  <c r="R17"/>
  <c r="R16"/>
  <c r="R15"/>
  <c r="R14"/>
  <c r="R13"/>
  <c r="R12"/>
  <c r="R11"/>
  <c r="R10"/>
  <c r="R9"/>
  <c r="R8"/>
  <c r="R7"/>
  <c r="R6"/>
  <c r="R5"/>
  <c r="P26"/>
  <c r="P25"/>
  <c r="P24"/>
  <c r="P23"/>
  <c r="P18"/>
  <c r="P17"/>
  <c r="P16"/>
  <c r="P15"/>
  <c r="P14"/>
  <c r="P13"/>
  <c r="P12"/>
  <c r="P11"/>
  <c r="P10"/>
  <c r="P9"/>
  <c r="P8"/>
  <c r="P7"/>
  <c r="P6"/>
  <c r="P5"/>
  <c r="N26"/>
  <c r="N25"/>
  <c r="N24"/>
  <c r="N23"/>
  <c r="N18"/>
  <c r="N17"/>
  <c r="N16"/>
  <c r="N15"/>
  <c r="N14"/>
  <c r="N13"/>
  <c r="N12"/>
  <c r="N11"/>
  <c r="N10"/>
  <c r="N9"/>
  <c r="N8"/>
  <c r="N7"/>
  <c r="N6"/>
  <c r="N5"/>
  <c r="L18"/>
  <c r="L17"/>
  <c r="L16"/>
  <c r="L15"/>
  <c r="L14"/>
  <c r="L13"/>
  <c r="L12"/>
  <c r="L11"/>
  <c r="L10"/>
  <c r="L9"/>
  <c r="L8"/>
  <c r="L7"/>
  <c r="L6"/>
  <c r="L5"/>
  <c r="J18"/>
  <c r="J17"/>
  <c r="J16"/>
  <c r="J15"/>
  <c r="J14"/>
  <c r="J13"/>
  <c r="J12"/>
  <c r="J11"/>
  <c r="J10"/>
  <c r="J9"/>
  <c r="J8"/>
  <c r="J7"/>
  <c r="J6"/>
  <c r="J5"/>
  <c r="H24"/>
  <c r="H23"/>
  <c r="H18"/>
  <c r="H17"/>
  <c r="H16"/>
  <c r="H15"/>
  <c r="H14"/>
  <c r="H13"/>
  <c r="H10"/>
  <c r="H9"/>
  <c r="H8"/>
  <c r="H7"/>
  <c r="H6"/>
  <c r="H5"/>
  <c r="F24"/>
  <c r="F23"/>
  <c r="F18"/>
  <c r="F17"/>
  <c r="F16"/>
  <c r="F15"/>
  <c r="F14"/>
  <c r="F13"/>
  <c r="F12"/>
  <c r="F11"/>
  <c r="F10"/>
  <c r="F9"/>
  <c r="F7"/>
  <c r="F6"/>
  <c r="F5"/>
  <c r="D31"/>
  <c r="D30"/>
  <c r="D29"/>
  <c r="D28"/>
  <c r="D27"/>
  <c r="D26"/>
  <c r="D25"/>
  <c r="D24"/>
  <c r="D23"/>
  <c r="D18"/>
  <c r="D17"/>
  <c r="D16"/>
  <c r="D15"/>
  <c r="D14"/>
  <c r="D13"/>
  <c r="D12"/>
  <c r="D11"/>
  <c r="D10"/>
  <c r="D9"/>
  <c r="D7"/>
  <c r="D8"/>
  <c r="D6"/>
  <c r="D5"/>
  <c r="B31"/>
  <c r="B30"/>
  <c r="B29"/>
  <c r="B28"/>
  <c r="B27"/>
  <c r="B26"/>
  <c r="B25"/>
  <c r="B24"/>
  <c r="B23"/>
  <c r="B18"/>
  <c r="B17"/>
  <c r="B16"/>
  <c r="B15"/>
  <c r="B14"/>
  <c r="B13"/>
  <c r="B12"/>
  <c r="B11"/>
  <c r="B10"/>
  <c r="B9"/>
  <c r="B8"/>
  <c r="B7"/>
  <c r="B6"/>
  <c r="B5"/>
  <c r="A29" i="3"/>
  <c r="I29"/>
  <c r="A28"/>
  <c r="I28"/>
  <c r="A25"/>
  <c r="I25"/>
  <c r="A24"/>
  <c r="I24"/>
  <c r="A23"/>
  <c r="I23"/>
  <c r="A22"/>
  <c r="I22"/>
  <c r="A25" i="1"/>
  <c r="A21" i="3"/>
  <c r="I21"/>
  <c r="A24" i="1"/>
  <c r="A20" i="3"/>
  <c r="I20"/>
  <c r="A23" i="1"/>
  <c r="A19" i="3"/>
  <c r="I19"/>
  <c r="I14"/>
  <c r="A5" i="1"/>
  <c r="E5" i="3"/>
  <c r="A26"/>
  <c r="I26"/>
  <c r="A27" i="6"/>
  <c r="A27" i="2"/>
  <c r="A26" i="6"/>
  <c r="A25"/>
  <c r="A24"/>
  <c r="A23"/>
  <c r="A7"/>
  <c r="A5"/>
  <c r="E11" i="3"/>
  <c r="I11"/>
  <c r="A27"/>
  <c r="I27"/>
  <c r="F16"/>
  <c r="X16" i="1"/>
  <c r="Y16"/>
  <c r="F8" i="3"/>
  <c r="F26"/>
  <c r="Y30" i="1"/>
  <c r="J26" i="3"/>
  <c r="Y31" i="1"/>
  <c r="J27" i="3"/>
  <c r="F27"/>
  <c r="F29"/>
  <c r="J29"/>
  <c r="Y14" i="1"/>
  <c r="J14" i="3"/>
  <c r="F14"/>
  <c r="F18"/>
  <c r="Y18" i="1"/>
  <c r="J18" i="3"/>
  <c r="F13"/>
  <c r="Y13" i="1"/>
  <c r="J13" i="3"/>
  <c r="F17"/>
  <c r="Y17" i="1"/>
  <c r="J17" i="3"/>
  <c r="J28"/>
  <c r="Y12" i="1"/>
  <c r="J12" i="3"/>
  <c r="J30"/>
  <c r="Y15" i="1"/>
  <c r="J15" i="3"/>
  <c r="Y29" i="1"/>
  <c r="J25" i="3"/>
  <c r="F11"/>
  <c r="Y11" i="1"/>
  <c r="J11" i="3"/>
  <c r="Y28" i="1"/>
  <c r="J24" i="3"/>
  <c r="F22"/>
  <c r="Y26" i="1"/>
  <c r="J22" i="3"/>
  <c r="Y25" i="1"/>
  <c r="J21" i="3"/>
  <c r="Y27" i="1"/>
  <c r="J23" i="3"/>
  <c r="Y24" i="1"/>
  <c r="J20" i="3"/>
  <c r="Y10" i="1"/>
  <c r="J10" i="3"/>
  <c r="Y23" i="1"/>
  <c r="J19" i="3"/>
  <c r="X9" i="1"/>
  <c r="F9" i="3"/>
  <c r="Y7" i="1"/>
  <c r="J7" i="3"/>
  <c r="F6"/>
  <c r="Y6" i="1"/>
  <c r="J6" i="3"/>
  <c r="B19"/>
  <c r="B21"/>
  <c r="B23"/>
  <c r="B25"/>
  <c r="B27"/>
  <c r="B29"/>
  <c r="B20"/>
  <c r="B22"/>
  <c r="B24"/>
  <c r="B26"/>
  <c r="B28"/>
  <c r="B30"/>
  <c r="E6"/>
  <c r="I8"/>
  <c r="I10"/>
  <c r="I13"/>
  <c r="I15"/>
  <c r="I17"/>
  <c r="E12"/>
  <c r="E14"/>
  <c r="E16"/>
  <c r="E18"/>
  <c r="E20"/>
  <c r="E22"/>
  <c r="E24"/>
  <c r="E26"/>
  <c r="E28"/>
  <c r="E30"/>
  <c r="I9"/>
  <c r="E19"/>
  <c r="E21"/>
  <c r="E23"/>
  <c r="E25"/>
  <c r="E27"/>
  <c r="E29"/>
  <c r="E7"/>
  <c r="Y8" i="1"/>
  <c r="J8" i="3"/>
  <c r="Y5" i="1"/>
  <c r="J5" i="3"/>
  <c r="J16"/>
  <c r="Y9" i="1"/>
  <c r="J9" i="3"/>
</calcChain>
</file>

<file path=xl/sharedStrings.xml><?xml version="1.0" encoding="utf-8"?>
<sst xmlns="http://schemas.openxmlformats.org/spreadsheetml/2006/main" count="525" uniqueCount="164">
  <si>
    <t>Race #1</t>
  </si>
  <si>
    <t>Race #2</t>
  </si>
  <si>
    <t>Race #3</t>
  </si>
  <si>
    <t>Race #4</t>
  </si>
  <si>
    <t>Race #5</t>
  </si>
  <si>
    <t>Race #6</t>
  </si>
  <si>
    <t>Race #7</t>
  </si>
  <si>
    <t>Race #8</t>
  </si>
  <si>
    <t>Race #9</t>
  </si>
  <si>
    <t>Christchurch School</t>
  </si>
  <si>
    <t>Norfolk Academy</t>
  </si>
  <si>
    <t>Poquoson HS</t>
  </si>
  <si>
    <t>Hampton/Phoebus</t>
  </si>
  <si>
    <t>Maury HS</t>
  </si>
  <si>
    <t>Hampton Roads Academy</t>
  </si>
  <si>
    <t>St Christopher</t>
  </si>
  <si>
    <t>York County</t>
  </si>
  <si>
    <t>Totals B</t>
  </si>
  <si>
    <t>B</t>
  </si>
  <si>
    <t>A+B</t>
  </si>
  <si>
    <t>CCS2</t>
  </si>
  <si>
    <t>CCS3</t>
  </si>
  <si>
    <t>A Division Rotation Team 2&amp;3</t>
  </si>
  <si>
    <t>A Division Rotation - Team 1</t>
  </si>
  <si>
    <t>B Division Rotation - Team 1</t>
  </si>
  <si>
    <t>B Division - Teams 2 &amp;3</t>
  </si>
  <si>
    <t>Smithfield HS</t>
  </si>
  <si>
    <t xml:space="preserve">Norfolk Collegiate </t>
  </si>
  <si>
    <t xml:space="preserve">A Division </t>
  </si>
  <si>
    <t>B Division</t>
  </si>
  <si>
    <t>Combined A &amp; B Divisions</t>
  </si>
  <si>
    <t xml:space="preserve">Race #1 </t>
  </si>
  <si>
    <t xml:space="preserve">Race #1  </t>
  </si>
  <si>
    <t xml:space="preserve">Race #2  </t>
  </si>
  <si>
    <t xml:space="preserve">Race #3  </t>
  </si>
  <si>
    <t xml:space="preserve">Race #4  </t>
  </si>
  <si>
    <t xml:space="preserve">Race #5  </t>
  </si>
  <si>
    <t xml:space="preserve">Race #6  </t>
  </si>
  <si>
    <t xml:space="preserve">Race #7  </t>
  </si>
  <si>
    <t xml:space="preserve">Race #8  </t>
  </si>
  <si>
    <t xml:space="preserve">Race #9  </t>
  </si>
  <si>
    <t xml:space="preserve">Race #9 </t>
  </si>
  <si>
    <t xml:space="preserve">Race #10 </t>
  </si>
  <si>
    <t xml:space="preserve">Race #8 </t>
  </si>
  <si>
    <t xml:space="preserve">Race #7 </t>
  </si>
  <si>
    <t xml:space="preserve">Race #6 </t>
  </si>
  <si>
    <t xml:space="preserve">Race #4 </t>
  </si>
  <si>
    <t xml:space="preserve">Race #2 </t>
  </si>
  <si>
    <t xml:space="preserve">Race #3 </t>
  </si>
  <si>
    <t xml:space="preserve">Race #5 </t>
  </si>
  <si>
    <t>1f</t>
  </si>
  <si>
    <t>2f</t>
  </si>
  <si>
    <t>3f</t>
  </si>
  <si>
    <t>4f</t>
  </si>
  <si>
    <t>5f</t>
  </si>
  <si>
    <t>6f</t>
  </si>
  <si>
    <t>B Division Rotation Team 2&amp;3</t>
  </si>
  <si>
    <t>Place</t>
  </si>
  <si>
    <t xml:space="preserve">Race #9   </t>
  </si>
  <si>
    <t xml:space="preserve"> Race #3  </t>
  </si>
  <si>
    <t>Kecoughtan HS</t>
  </si>
  <si>
    <t>Walsingham Academy</t>
  </si>
  <si>
    <t>Nansmond Suffolk Academy</t>
  </si>
  <si>
    <t>St Catherines</t>
  </si>
  <si>
    <t>Combined A&amp;B - Team 1</t>
  </si>
  <si>
    <t>Totals</t>
  </si>
  <si>
    <t>JV Scoring</t>
  </si>
  <si>
    <t>Race #10</t>
  </si>
  <si>
    <t xml:space="preserve">: </t>
  </si>
  <si>
    <t>PLACE (BOAT SAIL NUMBER)</t>
  </si>
  <si>
    <t>RACE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</si>
  <si>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</si>
  <si>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</si>
  <si>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</si>
  <si>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</si>
  <si>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</si>
  <si>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</si>
  <si>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</si>
  <si>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</si>
  <si>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</si>
  <si>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</si>
  <si>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</si>
  <si>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</si>
  <si>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</si>
  <si>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</si>
  <si>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</si>
  <si>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</si>
  <si>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</si>
  <si>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</si>
  <si>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</si>
  <si>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</si>
  <si>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</si>
  <si>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</si>
  <si>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</si>
  <si>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</si>
  <si>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</si>
  <si>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</si>
  <si>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A1</t>
  </si>
  <si>
    <t>A2</t>
  </si>
  <si>
    <t>B1</t>
  </si>
  <si>
    <t>B2</t>
  </si>
  <si>
    <t>A3</t>
  </si>
  <si>
    <t>A4</t>
  </si>
  <si>
    <t>B3</t>
  </si>
  <si>
    <t>B4</t>
  </si>
  <si>
    <t>A5</t>
  </si>
  <si>
    <t>A6</t>
  </si>
  <si>
    <t>B5</t>
  </si>
  <si>
    <t>B6</t>
  </si>
  <si>
    <t>A7</t>
  </si>
  <si>
    <t>A8</t>
  </si>
  <si>
    <t>B7</t>
  </si>
  <si>
    <t>B8</t>
  </si>
  <si>
    <t>BOAT #</t>
  </si>
  <si>
    <t>VS</t>
  </si>
  <si>
    <t>PROTEST NOTES</t>
  </si>
  <si>
    <t>DNF, DNS, OCS, DSQ = FLEET +1</t>
  </si>
  <si>
    <t>Date:                 Host/Event:</t>
  </si>
  <si>
    <t>Total A</t>
  </si>
  <si>
    <t>Sept. 14, 2013  - NCS Regatta @ NYCC - B Division Scores</t>
  </si>
  <si>
    <t>Sept. 14, 2013  - Maury Regatta @ NYCC - A Division Scores</t>
  </si>
  <si>
    <t>Sept. 14, 2013  - Maury Regatta @ NYCC - Places</t>
  </si>
  <si>
    <t>Sept. 14, 2013  - Maury Regatta @ NYCC - Ordinal Places</t>
  </si>
  <si>
    <t>Sept. 14, 2013  - Maury Regatta @ NYCC - A Division Rotation</t>
  </si>
  <si>
    <t>Sept. 14, 2013  - Maury Regatta @ NYCC - B Division Rotation</t>
  </si>
  <si>
    <t>Sept. 14, 2013  - Maury Regatta @ NYCC - Junior Varsity</t>
  </si>
  <si>
    <t>Walsingham - Boat 16</t>
  </si>
  <si>
    <t>NA2</t>
  </si>
  <si>
    <t>CATH2</t>
  </si>
  <si>
    <t>CHRIS2</t>
  </si>
  <si>
    <t>PHS2</t>
  </si>
  <si>
    <t>NCS2</t>
  </si>
  <si>
    <t>HRA2</t>
  </si>
  <si>
    <t>Poquoson - Boat 17</t>
  </si>
  <si>
    <t>NSA2</t>
  </si>
  <si>
    <t>Maury2</t>
  </si>
  <si>
    <t>PHS3</t>
  </si>
  <si>
    <t>7f</t>
  </si>
  <si>
    <t>NSA - Boat 15</t>
  </si>
  <si>
    <t>St. Christopher - Boat 14</t>
  </si>
  <si>
    <t>HRA - Boat 13</t>
  </si>
  <si>
    <t>St. Catherine - Boat 12</t>
  </si>
  <si>
    <t>York County - Boat 11</t>
  </si>
  <si>
    <t>Norfolk Academy - Boat 10</t>
  </si>
  <si>
    <t>Maury High School - Boat 9</t>
  </si>
  <si>
    <t>Norfolk Collegiate - Boat 8</t>
  </si>
  <si>
    <t>NCS3</t>
  </si>
  <si>
    <t>18f</t>
  </si>
  <si>
    <t>Race1 - Boat 15 Protested Boat 10 starboard/port - 10 DSQ</t>
  </si>
  <si>
    <t>Race #4 - Boat 17 DNS</t>
  </si>
  <si>
    <t>Race #5 - Boat 12 DNF, Boat 14 DNS</t>
  </si>
  <si>
    <t>Race B6 - Boat 5 OCS</t>
  </si>
  <si>
    <t>Race B5 - Boat 2F Request for redress denied</t>
  </si>
  <si>
    <t>Race B4 - Boat f14 protest Boat 1 - Boat 1 DSQ</t>
  </si>
  <si>
    <t>Sept. 7</t>
  </si>
  <si>
    <t xml:space="preserve">Sept. 14 </t>
  </si>
  <si>
    <t>Sept. 21</t>
  </si>
  <si>
    <t>Sept. 28</t>
  </si>
  <si>
    <t xml:space="preserve">Oct.5 </t>
  </si>
  <si>
    <t>Ocr. 12</t>
  </si>
  <si>
    <t>Oct. 26</t>
  </si>
  <si>
    <t xml:space="preserve">Total </t>
  </si>
  <si>
    <t>Season Standing</t>
  </si>
  <si>
    <t>VISA Fall 2013 - Season Standings - Team 1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</si>
</sst>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8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2" fillId="32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0" xfId="0" applyBorder="1"/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2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17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right"/>
    </xf>
    <xf numFmtId="0" fontId="24" fillId="0" borderId="18" xfId="0" applyFont="1" applyBorder="1"/>
    <xf numFmtId="0" fontId="0" fillId="0" borderId="11" xfId="0" applyFont="1" applyBorder="1" applyAlignment="1">
      <alignment horizontal="center"/>
    </xf>
    <xf numFmtId="0" fontId="25" fillId="0" borderId="0" xfId="0" applyFont="1" applyBorder="1"/>
    <xf numFmtId="0" fontId="25" fillId="0" borderId="0" xfId="0" applyFont="1"/>
    <xf numFmtId="0" fontId="0" fillId="0" borderId="22" xfId="0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23" xfId="0" applyBorder="1"/>
    <xf numFmtId="0" fontId="0" fillId="0" borderId="14" xfId="0" applyBorder="1"/>
    <xf numFmtId="0" fontId="19" fillId="0" borderId="1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Fill="1" applyBorder="1" applyAlignment="1"/>
    <xf numFmtId="0" fontId="0" fillId="0" borderId="0" xfId="0" applyAlignment="1"/>
    <xf numFmtId="0" fontId="27" fillId="0" borderId="20" xfId="0" applyFont="1" applyBorder="1"/>
    <xf numFmtId="0" fontId="27" fillId="0" borderId="26" xfId="0" applyFont="1" applyBorder="1"/>
    <xf numFmtId="0" fontId="27" fillId="0" borderId="14" xfId="0" applyFont="1" applyBorder="1"/>
    <xf numFmtId="0" fontId="27" fillId="0" borderId="13" xfId="0" applyFont="1" applyBorder="1"/>
    <xf numFmtId="0" fontId="27" fillId="0" borderId="27" xfId="0" applyFont="1" applyBorder="1"/>
    <xf numFmtId="0" fontId="0" fillId="0" borderId="26" xfId="0" applyBorder="1"/>
    <xf numFmtId="0" fontId="27" fillId="0" borderId="11" xfId="0" applyFont="1" applyBorder="1"/>
    <xf numFmtId="0" fontId="27" fillId="0" borderId="2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/>
    <xf numFmtId="0" fontId="27" fillId="0" borderId="31" xfId="0" applyFont="1" applyBorder="1"/>
    <xf numFmtId="0" fontId="27" fillId="0" borderId="32" xfId="0" applyFont="1" applyBorder="1"/>
    <xf numFmtId="0" fontId="27" fillId="0" borderId="33" xfId="0" applyFont="1" applyBorder="1"/>
    <xf numFmtId="0" fontId="0" fillId="0" borderId="31" xfId="0" applyBorder="1"/>
    <xf numFmtId="0" fontId="27" fillId="0" borderId="28" xfId="0" applyFont="1" applyBorder="1"/>
    <xf numFmtId="0" fontId="27" fillId="0" borderId="29" xfId="0" applyFont="1" applyBorder="1"/>
    <xf numFmtId="0" fontId="27" fillId="0" borderId="30" xfId="0" applyFont="1" applyBorder="1"/>
    <xf numFmtId="0" fontId="27" fillId="0" borderId="34" xfId="0" applyFont="1" applyBorder="1"/>
    <xf numFmtId="0" fontId="27" fillId="0" borderId="35" xfId="0" applyFont="1" applyBorder="1"/>
    <xf numFmtId="0" fontId="27" fillId="0" borderId="0" xfId="0" applyFont="1" applyBorder="1"/>
    <xf numFmtId="0" fontId="0" fillId="0" borderId="34" xfId="0" applyBorder="1"/>
    <xf numFmtId="0" fontId="0" fillId="0" borderId="35" xfId="0" applyBorder="1"/>
    <xf numFmtId="0" fontId="0" fillId="0" borderId="29" xfId="0" applyBorder="1"/>
    <xf numFmtId="0" fontId="0" fillId="0" borderId="30" xfId="0" applyBorder="1"/>
    <xf numFmtId="0" fontId="0" fillId="0" borderId="19" xfId="0" applyFill="1" applyBorder="1"/>
    <xf numFmtId="0" fontId="22" fillId="0" borderId="13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Fill="1" applyBorder="1"/>
    <xf numFmtId="0" fontId="31" fillId="0" borderId="16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Alignment="1"/>
    <xf numFmtId="0" fontId="27" fillId="0" borderId="29" xfId="0" applyFont="1" applyBorder="1" applyAlignment="1">
      <alignment horizontal="center"/>
    </xf>
    <xf numFmtId="0" fontId="26" fillId="0" borderId="25" xfId="0" applyFont="1" applyBorder="1" applyAlignment="1"/>
    <xf numFmtId="0" fontId="0" fillId="0" borderId="0" xfId="0" applyAlignment="1"/>
    <xf numFmtId="0" fontId="27" fillId="0" borderId="0" xfId="0" applyFont="1" applyAlignment="1">
      <alignment horizontal="center"/>
    </xf>
    <xf numFmtId="0" fontId="0" fillId="0" borderId="29" xfId="0" applyBorder="1" applyAlignment="1">
      <alignment horizontal="center"/>
    </xf>
  </cellXfs>
  <cellStyles count="8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6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A1:Y39"/>
  <sheetViews>
    <sheetView topLeftCell="A4" workbookViewId="0">
      <selection activeCell="AC9" sqref="AC9"/>
    </sheetView>
  </sheetViews>
  <sheetFormatPr defaultColWidth="8.85546875" defaultRowHeight="15"/>
  <cols>
    <col min="1" max="1" width="25.42578125" customWidth="1"/>
    <col min="2" max="21" width="4.42578125" customWidth="1"/>
    <col min="22" max="22" width="2" customWidth="1"/>
    <col min="23" max="25" width="6.28515625" customWidth="1"/>
  </cols>
  <sheetData>
    <row r="1" spans="1:25" ht="18.75">
      <c r="A1" s="1" t="s">
        <v>120</v>
      </c>
      <c r="B1" s="1"/>
    </row>
    <row r="3" spans="1:25" ht="15.75" thickBot="1">
      <c r="A3" s="40" t="s">
        <v>23</v>
      </c>
      <c r="W3" s="26" t="s">
        <v>118</v>
      </c>
      <c r="X3" s="27" t="s">
        <v>18</v>
      </c>
      <c r="Y3" s="26" t="s">
        <v>19</v>
      </c>
    </row>
    <row r="4" spans="1:25">
      <c r="B4" s="21"/>
      <c r="C4" s="17" t="s">
        <v>32</v>
      </c>
      <c r="D4" s="2"/>
      <c r="E4" s="2" t="s">
        <v>33</v>
      </c>
      <c r="F4" s="13"/>
      <c r="G4" s="17" t="s">
        <v>34</v>
      </c>
      <c r="I4" s="2" t="s">
        <v>35</v>
      </c>
      <c r="J4" s="21"/>
      <c r="K4" s="17" t="s">
        <v>36</v>
      </c>
      <c r="L4" s="2"/>
      <c r="M4" s="2" t="s">
        <v>37</v>
      </c>
      <c r="N4" s="21"/>
      <c r="O4" s="17" t="s">
        <v>38</v>
      </c>
      <c r="Q4" s="2" t="s">
        <v>43</v>
      </c>
      <c r="R4" s="21"/>
      <c r="S4" s="17" t="s">
        <v>40</v>
      </c>
      <c r="U4" s="2" t="s">
        <v>42</v>
      </c>
      <c r="V4" s="14"/>
      <c r="X4" s="24"/>
    </row>
    <row r="5" spans="1:25">
      <c r="A5" s="10" t="str">
        <f>'A Rotation'!A5</f>
        <v>Christchurch School</v>
      </c>
      <c r="B5" s="15">
        <f>'A Rotation'!B5</f>
        <v>1</v>
      </c>
      <c r="C5" s="18">
        <v>3</v>
      </c>
      <c r="D5" s="11">
        <f>'A Rotation'!D5</f>
        <v>1</v>
      </c>
      <c r="E5" s="12">
        <v>3</v>
      </c>
      <c r="F5" s="15">
        <f>'A Rotation'!F5</f>
        <v>3</v>
      </c>
      <c r="G5" s="18">
        <v>2</v>
      </c>
      <c r="H5" s="11">
        <f>'A Rotation'!H5</f>
        <v>3</v>
      </c>
      <c r="I5" s="12">
        <v>6</v>
      </c>
      <c r="J5" s="15">
        <f>'A Rotation'!J5</f>
        <v>5</v>
      </c>
      <c r="K5" s="18">
        <v>3</v>
      </c>
      <c r="L5" s="11">
        <f>'A Rotation'!L5</f>
        <v>5</v>
      </c>
      <c r="M5" s="12">
        <v>2</v>
      </c>
      <c r="N5" s="15">
        <f>'A Rotation'!N5</f>
        <v>7</v>
      </c>
      <c r="O5" s="18"/>
      <c r="P5" s="11">
        <f>'A Rotation'!P5</f>
        <v>7</v>
      </c>
      <c r="Q5" s="12"/>
      <c r="R5" s="15">
        <f>'A Rotation'!R5</f>
        <v>9</v>
      </c>
      <c r="S5" s="18"/>
      <c r="T5" s="11">
        <f>'A Rotation'!T5</f>
        <v>9</v>
      </c>
      <c r="U5" s="12"/>
      <c r="V5" s="8"/>
      <c r="W5" s="10">
        <f>SUM(C5+E5+G5+I5+K5+M5+O5+Q5+S5+U5)</f>
        <v>19</v>
      </c>
      <c r="X5" s="25">
        <f>'B Division'!W5</f>
        <v>27</v>
      </c>
      <c r="Y5" s="10">
        <f>SUM(W5,X5)</f>
        <v>46</v>
      </c>
    </row>
    <row r="6" spans="1:25">
      <c r="A6" t="str">
        <f>'A Rotation'!A6</f>
        <v>Poquoson HS</v>
      </c>
      <c r="B6" s="16">
        <f>'A Rotation'!B6</f>
        <v>2</v>
      </c>
      <c r="C6" s="19">
        <v>15</v>
      </c>
      <c r="D6" s="5">
        <f>'A Rotation'!D6</f>
        <v>2</v>
      </c>
      <c r="E6" s="6">
        <v>12</v>
      </c>
      <c r="F6" s="16">
        <f>'A Rotation'!F6</f>
        <v>4</v>
      </c>
      <c r="G6" s="19">
        <v>22</v>
      </c>
      <c r="H6" s="5">
        <f>'A Rotation'!H6</f>
        <v>4</v>
      </c>
      <c r="I6" s="6">
        <v>20</v>
      </c>
      <c r="J6" s="16">
        <f>'A Rotation'!J6</f>
        <v>6</v>
      </c>
      <c r="K6" s="19">
        <v>12</v>
      </c>
      <c r="L6" s="5">
        <f>'A Rotation'!L6</f>
        <v>6</v>
      </c>
      <c r="M6" s="6">
        <v>11</v>
      </c>
      <c r="N6" s="16">
        <f>'A Rotation'!N6</f>
        <v>8</v>
      </c>
      <c r="O6" s="19"/>
      <c r="P6" s="5">
        <f>'A Rotation'!P6</f>
        <v>8</v>
      </c>
      <c r="Q6" s="6"/>
      <c r="R6" s="16">
        <f>'A Rotation'!R6</f>
        <v>10</v>
      </c>
      <c r="S6" s="19"/>
      <c r="T6" s="5">
        <f>'A Rotation'!T6</f>
        <v>10</v>
      </c>
      <c r="U6" s="6"/>
      <c r="V6" s="8"/>
      <c r="W6" s="10">
        <f t="shared" ref="W6:W18" si="0">SUM(C6+E6+G6+I6+K6+M6+O6+Q6+S6+U6)</f>
        <v>92</v>
      </c>
      <c r="X6" s="24">
        <f>'B Division'!W6</f>
        <v>73</v>
      </c>
      <c r="Y6">
        <f t="shared" ref="Y6:Y18" si="1">SUM(W6,X6)</f>
        <v>165</v>
      </c>
    </row>
    <row r="7" spans="1:25">
      <c r="A7" s="10" t="str">
        <f>'A Rotation'!A7</f>
        <v xml:space="preserve">Norfolk Collegiate </v>
      </c>
      <c r="B7" s="15">
        <f>'A Rotation'!B7</f>
        <v>3</v>
      </c>
      <c r="C7" s="18">
        <v>10</v>
      </c>
      <c r="D7" s="11">
        <f>'A Rotation'!D7</f>
        <v>3</v>
      </c>
      <c r="E7" s="12">
        <v>5</v>
      </c>
      <c r="F7" s="15">
        <f>'A Rotation'!F7</f>
        <v>5</v>
      </c>
      <c r="G7" s="18">
        <v>10</v>
      </c>
      <c r="H7" s="11">
        <f>'A Rotation'!H7</f>
        <v>5</v>
      </c>
      <c r="I7" s="12">
        <v>3</v>
      </c>
      <c r="J7" s="15">
        <f>'A Rotation'!J7</f>
        <v>7</v>
      </c>
      <c r="K7" s="18">
        <v>1</v>
      </c>
      <c r="L7" s="11">
        <f>'A Rotation'!L7</f>
        <v>7</v>
      </c>
      <c r="M7" s="12">
        <v>6</v>
      </c>
      <c r="N7" s="15">
        <f>'A Rotation'!N7</f>
        <v>9</v>
      </c>
      <c r="O7" s="18"/>
      <c r="P7" s="11">
        <f>'A Rotation'!P7</f>
        <v>9</v>
      </c>
      <c r="Q7" s="12"/>
      <c r="R7" s="15">
        <f>'A Rotation'!R7</f>
        <v>11</v>
      </c>
      <c r="S7" s="18"/>
      <c r="T7" s="11">
        <f>'A Rotation'!T7</f>
        <v>11</v>
      </c>
      <c r="U7" s="12"/>
      <c r="V7" s="8"/>
      <c r="W7" s="10">
        <f t="shared" si="0"/>
        <v>35</v>
      </c>
      <c r="X7" s="25">
        <f>'B Division'!W7</f>
        <v>29</v>
      </c>
      <c r="Y7" s="10">
        <f t="shared" si="1"/>
        <v>64</v>
      </c>
    </row>
    <row r="8" spans="1:25">
      <c r="A8" t="str">
        <f>'A Rotation'!A8</f>
        <v>Norfolk Academy</v>
      </c>
      <c r="B8" s="16">
        <f>'A Rotation'!B8</f>
        <v>4</v>
      </c>
      <c r="C8" s="19">
        <v>6</v>
      </c>
      <c r="D8" s="5">
        <f>'A Rotation'!D8</f>
        <v>4</v>
      </c>
      <c r="E8" s="6">
        <v>1</v>
      </c>
      <c r="F8" s="16">
        <f>'A Rotation'!F8</f>
        <v>6</v>
      </c>
      <c r="G8" s="19">
        <v>3</v>
      </c>
      <c r="H8" s="5">
        <f>'A Rotation'!H8</f>
        <v>6</v>
      </c>
      <c r="I8" s="6">
        <v>5</v>
      </c>
      <c r="J8" s="16">
        <f>'A Rotation'!J8</f>
        <v>8</v>
      </c>
      <c r="K8" s="19">
        <v>2</v>
      </c>
      <c r="L8" s="5">
        <f>'A Rotation'!L8</f>
        <v>8</v>
      </c>
      <c r="M8" s="6">
        <v>5</v>
      </c>
      <c r="N8" s="16">
        <f>'A Rotation'!N8</f>
        <v>10</v>
      </c>
      <c r="O8" s="19"/>
      <c r="P8" s="5">
        <f>'A Rotation'!P8</f>
        <v>10</v>
      </c>
      <c r="Q8" s="6"/>
      <c r="R8" s="16">
        <f>'A Rotation'!R8</f>
        <v>12</v>
      </c>
      <c r="S8" s="19"/>
      <c r="T8" s="5">
        <f>'A Rotation'!T8</f>
        <v>12</v>
      </c>
      <c r="U8" s="6"/>
      <c r="V8" s="8"/>
      <c r="W8" s="10">
        <f t="shared" si="0"/>
        <v>22</v>
      </c>
      <c r="X8" s="24">
        <f>'B Division'!W8</f>
        <v>9</v>
      </c>
      <c r="Y8">
        <f t="shared" si="1"/>
        <v>31</v>
      </c>
    </row>
    <row r="9" spans="1:25">
      <c r="A9" s="10" t="str">
        <f>'A Rotation'!A9</f>
        <v>St Christopher</v>
      </c>
      <c r="B9" s="15">
        <f>'A Rotation'!B9</f>
        <v>5</v>
      </c>
      <c r="C9" s="18">
        <v>23</v>
      </c>
      <c r="D9" s="11">
        <f>'A Rotation'!D9</f>
        <v>5</v>
      </c>
      <c r="E9" s="12">
        <v>19</v>
      </c>
      <c r="F9" s="15">
        <f>'A Rotation'!F9</f>
        <v>7</v>
      </c>
      <c r="G9" s="18">
        <v>26</v>
      </c>
      <c r="H9" s="11">
        <f>'A Rotation'!H9</f>
        <v>7</v>
      </c>
      <c r="I9" s="18">
        <v>26</v>
      </c>
      <c r="J9" s="15">
        <f>'A Rotation'!J9</f>
        <v>9</v>
      </c>
      <c r="K9" s="18">
        <v>24</v>
      </c>
      <c r="L9" s="11">
        <f>'A Rotation'!L9</f>
        <v>9</v>
      </c>
      <c r="M9" s="12">
        <v>25</v>
      </c>
      <c r="N9" s="15">
        <f>'A Rotation'!N9</f>
        <v>11</v>
      </c>
      <c r="O9" s="18"/>
      <c r="P9" s="11">
        <f>'A Rotation'!P9</f>
        <v>11</v>
      </c>
      <c r="Q9" s="12"/>
      <c r="R9" s="15">
        <f>'A Rotation'!R9</f>
        <v>13</v>
      </c>
      <c r="S9" s="18"/>
      <c r="T9" s="11">
        <f>'A Rotation'!T9</f>
        <v>13</v>
      </c>
      <c r="U9" s="12"/>
      <c r="V9" s="8"/>
      <c r="W9" s="10">
        <f t="shared" si="0"/>
        <v>143</v>
      </c>
      <c r="X9" s="25">
        <f>'B Division'!W9</f>
        <v>147</v>
      </c>
      <c r="Y9" s="10">
        <f t="shared" si="1"/>
        <v>290</v>
      </c>
    </row>
    <row r="10" spans="1:25">
      <c r="A10" t="str">
        <f>'A Rotation'!A10</f>
        <v>Maury HS</v>
      </c>
      <c r="B10" s="16">
        <f>'A Rotation'!B10</f>
        <v>6</v>
      </c>
      <c r="C10" s="22">
        <v>1</v>
      </c>
      <c r="D10" s="7">
        <f>'A Rotation'!D10</f>
        <v>6</v>
      </c>
      <c r="E10" s="6">
        <v>15</v>
      </c>
      <c r="F10" s="16">
        <f>'A Rotation'!F10</f>
        <v>8</v>
      </c>
      <c r="G10" s="19">
        <v>7</v>
      </c>
      <c r="H10" s="5">
        <f>'A Rotation'!H10</f>
        <v>8</v>
      </c>
      <c r="I10" s="6">
        <v>9</v>
      </c>
      <c r="J10" s="16">
        <f>'A Rotation'!J10</f>
        <v>10</v>
      </c>
      <c r="K10" s="19">
        <v>6</v>
      </c>
      <c r="L10" s="5">
        <f>'A Rotation'!L10</f>
        <v>10</v>
      </c>
      <c r="M10" s="6">
        <v>14</v>
      </c>
      <c r="N10" s="16">
        <f>'A Rotation'!N10</f>
        <v>12</v>
      </c>
      <c r="O10" s="19"/>
      <c r="P10" s="5">
        <f>'A Rotation'!P10</f>
        <v>12</v>
      </c>
      <c r="Q10" s="6"/>
      <c r="R10" s="16">
        <f>'A Rotation'!R10</f>
        <v>14</v>
      </c>
      <c r="S10" s="19"/>
      <c r="T10" s="5">
        <f>'A Rotation'!T10</f>
        <v>14</v>
      </c>
      <c r="U10" s="6"/>
      <c r="V10" s="8"/>
      <c r="W10" s="10">
        <f t="shared" si="0"/>
        <v>52</v>
      </c>
      <c r="X10" s="24">
        <f>'B Division'!W10</f>
        <v>55</v>
      </c>
      <c r="Y10">
        <f t="shared" si="1"/>
        <v>107</v>
      </c>
    </row>
    <row r="11" spans="1:25">
      <c r="A11" s="10" t="str">
        <f>'A Rotation'!A11</f>
        <v>Smithfield HS</v>
      </c>
      <c r="B11" s="15">
        <f>'A Rotation'!B11</f>
        <v>7</v>
      </c>
      <c r="C11" s="23">
        <v>13</v>
      </c>
      <c r="D11" s="20">
        <f>'A Rotation'!D11</f>
        <v>7</v>
      </c>
      <c r="E11" s="12">
        <v>16</v>
      </c>
      <c r="F11" s="15">
        <f>'A Rotation'!F11</f>
        <v>9</v>
      </c>
      <c r="G11" s="18">
        <v>14</v>
      </c>
      <c r="H11" s="11">
        <v>9</v>
      </c>
      <c r="I11" s="18">
        <v>8</v>
      </c>
      <c r="J11" s="15">
        <f>'A Rotation'!J11</f>
        <v>11</v>
      </c>
      <c r="K11" s="18">
        <v>22</v>
      </c>
      <c r="L11" s="11">
        <f>'A Rotation'!L11</f>
        <v>11</v>
      </c>
      <c r="M11" s="12">
        <v>7</v>
      </c>
      <c r="N11" s="15">
        <f>'A Rotation'!N11</f>
        <v>13</v>
      </c>
      <c r="O11" s="18"/>
      <c r="P11" s="11">
        <f>'A Rotation'!P11</f>
        <v>13</v>
      </c>
      <c r="Q11" s="12"/>
      <c r="R11" s="15">
        <f>'A Rotation'!R11</f>
        <v>1</v>
      </c>
      <c r="S11" s="18"/>
      <c r="T11" s="11">
        <f>'A Rotation'!T11</f>
        <v>1</v>
      </c>
      <c r="U11" s="12"/>
      <c r="V11" s="8"/>
      <c r="W11" s="10">
        <f t="shared" si="0"/>
        <v>80</v>
      </c>
      <c r="X11" s="25">
        <f>'B Division'!W11</f>
        <v>71</v>
      </c>
      <c r="Y11" s="10">
        <f t="shared" si="1"/>
        <v>151</v>
      </c>
    </row>
    <row r="12" spans="1:25">
      <c r="A12" t="str">
        <f>'A Rotation'!A12</f>
        <v>Kecoughtan HS</v>
      </c>
      <c r="B12" s="16">
        <f>'A Rotation'!B12</f>
        <v>8</v>
      </c>
      <c r="C12" s="19">
        <v>9</v>
      </c>
      <c r="D12" s="5">
        <f>'A Rotation'!D12</f>
        <v>8</v>
      </c>
      <c r="E12" s="6">
        <v>10</v>
      </c>
      <c r="F12" s="16">
        <f>'A Rotation'!F12</f>
        <v>10</v>
      </c>
      <c r="G12" s="19">
        <v>15</v>
      </c>
      <c r="H12" s="5">
        <f>'A Rotation'!H12</f>
        <v>10</v>
      </c>
      <c r="I12" s="6">
        <v>11</v>
      </c>
      <c r="J12" s="16">
        <f>'A Rotation'!J12</f>
        <v>12</v>
      </c>
      <c r="K12" s="19">
        <v>13</v>
      </c>
      <c r="L12" s="5">
        <f>'A Rotation'!L12</f>
        <v>12</v>
      </c>
      <c r="M12" s="6">
        <v>16</v>
      </c>
      <c r="N12" s="16">
        <f>'A Rotation'!N12</f>
        <v>14</v>
      </c>
      <c r="O12" s="19"/>
      <c r="P12" s="5">
        <f>'A Rotation'!P12</f>
        <v>14</v>
      </c>
      <c r="Q12" s="6"/>
      <c r="R12" s="16">
        <f>'A Rotation'!R12</f>
        <v>2</v>
      </c>
      <c r="S12" s="19"/>
      <c r="T12" s="5">
        <f>'A Rotation'!T12</f>
        <v>2</v>
      </c>
      <c r="U12" s="6"/>
      <c r="V12" s="8"/>
      <c r="W12" s="10">
        <f t="shared" si="0"/>
        <v>74</v>
      </c>
      <c r="X12" s="24">
        <f>'B Division'!W12</f>
        <v>59</v>
      </c>
      <c r="Y12">
        <f t="shared" si="1"/>
        <v>133</v>
      </c>
    </row>
    <row r="13" spans="1:25">
      <c r="A13" s="10" t="str">
        <f>'A Rotation'!A13</f>
        <v>Hampton/Phoebus</v>
      </c>
      <c r="B13" s="15">
        <f>'A Rotation'!B13</f>
        <v>9</v>
      </c>
      <c r="C13" s="18">
        <v>16</v>
      </c>
      <c r="D13" s="11">
        <f>'A Rotation'!D13</f>
        <v>9</v>
      </c>
      <c r="E13" s="12">
        <v>14</v>
      </c>
      <c r="F13" s="15">
        <f>'A Rotation'!F13</f>
        <v>11</v>
      </c>
      <c r="G13" s="18">
        <v>16</v>
      </c>
      <c r="H13" s="11">
        <f>'A Rotation'!H13</f>
        <v>11</v>
      </c>
      <c r="I13" s="18">
        <v>13</v>
      </c>
      <c r="J13" s="15">
        <f>'A Rotation'!J13</f>
        <v>13</v>
      </c>
      <c r="K13" s="18">
        <v>14</v>
      </c>
      <c r="L13" s="11">
        <f>'A Rotation'!L13</f>
        <v>13</v>
      </c>
      <c r="M13" s="12">
        <v>20</v>
      </c>
      <c r="N13" s="15">
        <f>'A Rotation'!P13</f>
        <v>1</v>
      </c>
      <c r="O13" s="18"/>
      <c r="P13" s="11">
        <f>'A Rotation'!P13</f>
        <v>1</v>
      </c>
      <c r="Q13" s="12"/>
      <c r="R13" s="15">
        <f>'A Rotation'!R13</f>
        <v>3</v>
      </c>
      <c r="S13" s="18"/>
      <c r="T13" s="11">
        <f>'A Rotation'!T13</f>
        <v>3</v>
      </c>
      <c r="U13" s="12"/>
      <c r="V13" s="8"/>
      <c r="W13" s="10">
        <f t="shared" si="0"/>
        <v>93</v>
      </c>
      <c r="X13" s="25">
        <f>'B Division'!W13</f>
        <v>99</v>
      </c>
      <c r="Y13" s="10">
        <f t="shared" si="1"/>
        <v>192</v>
      </c>
    </row>
    <row r="14" spans="1:25">
      <c r="A14" t="str">
        <f>'A Rotation'!A14</f>
        <v>Walsingham Academy</v>
      </c>
      <c r="B14" s="16">
        <f>'A Rotation'!B14</f>
        <v>10</v>
      </c>
      <c r="C14" s="19">
        <v>5</v>
      </c>
      <c r="D14" s="5">
        <f>'A Rotation'!D14</f>
        <v>10</v>
      </c>
      <c r="E14" s="6">
        <v>4</v>
      </c>
      <c r="F14" s="16">
        <f>'A Rotation'!F14</f>
        <v>12</v>
      </c>
      <c r="G14" s="19">
        <v>6</v>
      </c>
      <c r="H14" s="5">
        <f>'A Rotation'!H14</f>
        <v>12</v>
      </c>
      <c r="I14" s="6">
        <v>1</v>
      </c>
      <c r="J14" s="16">
        <f>'A Rotation'!J14</f>
        <v>14</v>
      </c>
      <c r="K14" s="19">
        <v>8</v>
      </c>
      <c r="L14" s="5">
        <f>'A Rotation'!L14</f>
        <v>14</v>
      </c>
      <c r="M14" s="6">
        <v>4</v>
      </c>
      <c r="N14" s="16">
        <f>'A Rotation'!N14</f>
        <v>2</v>
      </c>
      <c r="O14" s="19"/>
      <c r="P14" s="5">
        <f>'A Rotation'!P14</f>
        <v>2</v>
      </c>
      <c r="Q14" s="6"/>
      <c r="R14" s="16">
        <f>'A Rotation'!R14</f>
        <v>4</v>
      </c>
      <c r="S14" s="19"/>
      <c r="T14" s="5">
        <f>'A Rotation'!T14</f>
        <v>4</v>
      </c>
      <c r="U14" s="6"/>
      <c r="V14" s="8"/>
      <c r="W14" s="10">
        <f t="shared" si="0"/>
        <v>28</v>
      </c>
      <c r="X14" s="24">
        <f>'B Division'!W14</f>
        <v>91</v>
      </c>
      <c r="Y14">
        <f t="shared" si="1"/>
        <v>119</v>
      </c>
    </row>
    <row r="15" spans="1:25">
      <c r="A15" s="10" t="str">
        <f>'A Rotation'!A15</f>
        <v>Nansmond Suffolk Academy</v>
      </c>
      <c r="B15" s="15">
        <f>'A Rotation'!B15</f>
        <v>11</v>
      </c>
      <c r="C15" s="18">
        <v>20</v>
      </c>
      <c r="D15" s="11">
        <f>'A Rotation'!D15</f>
        <v>11</v>
      </c>
      <c r="E15" s="12">
        <v>21</v>
      </c>
      <c r="F15" s="15">
        <f>'A Rotation'!F15</f>
        <v>13</v>
      </c>
      <c r="G15" s="18">
        <v>18</v>
      </c>
      <c r="H15" s="11">
        <f>'A Rotation'!H15</f>
        <v>13</v>
      </c>
      <c r="I15" s="18">
        <v>17</v>
      </c>
      <c r="J15" s="15">
        <f>'A Rotation'!J15</f>
        <v>1</v>
      </c>
      <c r="K15" s="18">
        <v>18</v>
      </c>
      <c r="L15" s="11">
        <f>'A Rotation'!L15</f>
        <v>1</v>
      </c>
      <c r="M15" s="12">
        <v>18</v>
      </c>
      <c r="N15" s="15">
        <f>'A Rotation'!N15</f>
        <v>3</v>
      </c>
      <c r="O15" s="18"/>
      <c r="P15" s="11">
        <f>'A Rotation'!P15</f>
        <v>3</v>
      </c>
      <c r="Q15" s="12"/>
      <c r="R15" s="15">
        <f>'A Rotation'!R15</f>
        <v>5</v>
      </c>
      <c r="S15" s="18"/>
      <c r="T15" s="11">
        <f>'A Rotation'!T15</f>
        <v>5</v>
      </c>
      <c r="U15" s="12"/>
      <c r="V15" s="8"/>
      <c r="W15" s="10">
        <f t="shared" si="0"/>
        <v>112</v>
      </c>
      <c r="X15" s="25">
        <f>'B Division'!W15</f>
        <v>58</v>
      </c>
      <c r="Y15" s="10">
        <f t="shared" si="1"/>
        <v>170</v>
      </c>
    </row>
    <row r="16" spans="1:25">
      <c r="A16" t="str">
        <f>'A Rotation'!A16</f>
        <v>St Catherines</v>
      </c>
      <c r="B16" s="16">
        <f>'A Rotation'!B16</f>
        <v>12</v>
      </c>
      <c r="C16" s="19">
        <v>21</v>
      </c>
      <c r="D16" s="5">
        <f>'A Rotation'!D16</f>
        <v>12</v>
      </c>
      <c r="E16" s="6">
        <v>20</v>
      </c>
      <c r="F16" s="16">
        <f>'A Rotation'!F16</f>
        <v>14</v>
      </c>
      <c r="G16" s="19">
        <v>17</v>
      </c>
      <c r="H16" s="5">
        <f>'A Rotation'!H16</f>
        <v>14</v>
      </c>
      <c r="I16" s="6">
        <v>12</v>
      </c>
      <c r="J16" s="16">
        <f>'A Rotation'!J16</f>
        <v>2</v>
      </c>
      <c r="K16" s="19">
        <v>19</v>
      </c>
      <c r="L16" s="5">
        <f>'A Rotation'!L16</f>
        <v>2</v>
      </c>
      <c r="M16" s="6">
        <v>17</v>
      </c>
      <c r="N16" s="16">
        <f>'A Rotation'!N16</f>
        <v>4</v>
      </c>
      <c r="O16" s="19"/>
      <c r="P16" s="5">
        <f>'A Rotation'!P16</f>
        <v>4</v>
      </c>
      <c r="Q16" s="6"/>
      <c r="R16" s="16">
        <f>'A Rotation'!R16</f>
        <v>6</v>
      </c>
      <c r="S16" s="19"/>
      <c r="T16" s="5">
        <f>'A Rotation'!T16</f>
        <v>6</v>
      </c>
      <c r="U16" s="6"/>
      <c r="V16" s="8"/>
      <c r="W16" s="10">
        <f t="shared" si="0"/>
        <v>106</v>
      </c>
      <c r="X16" s="24">
        <f>'B Division'!W16</f>
        <v>118</v>
      </c>
      <c r="Y16" s="10">
        <f t="shared" si="1"/>
        <v>224</v>
      </c>
    </row>
    <row r="17" spans="1:25">
      <c r="A17" s="10" t="str">
        <f>'A Rotation'!A17</f>
        <v>Hampton Roads Academy</v>
      </c>
      <c r="B17" s="15">
        <f>'A Rotation'!B17</f>
        <v>13</v>
      </c>
      <c r="C17" s="18">
        <v>14</v>
      </c>
      <c r="D17" s="11">
        <f>'A Rotation'!D17</f>
        <v>13</v>
      </c>
      <c r="E17" s="12">
        <v>25</v>
      </c>
      <c r="F17" s="15">
        <f>'A Rotation'!F17</f>
        <v>1</v>
      </c>
      <c r="G17" s="18">
        <v>25</v>
      </c>
      <c r="H17" s="11">
        <f>'A Rotation'!H17</f>
        <v>1</v>
      </c>
      <c r="I17" s="18">
        <v>25</v>
      </c>
      <c r="J17" s="15">
        <f>'A Rotation'!J17</f>
        <v>3</v>
      </c>
      <c r="K17" s="18">
        <v>21</v>
      </c>
      <c r="L17" s="11">
        <f>'A Rotation'!L17</f>
        <v>3</v>
      </c>
      <c r="M17" s="12">
        <v>26</v>
      </c>
      <c r="N17" s="15">
        <f>'A Rotation'!N17</f>
        <v>5</v>
      </c>
      <c r="O17" s="18"/>
      <c r="P17" s="11">
        <f>'A Rotation'!P17</f>
        <v>5</v>
      </c>
      <c r="Q17" s="12"/>
      <c r="R17" s="15">
        <f>'A Rotation'!R17</f>
        <v>7</v>
      </c>
      <c r="S17" s="18"/>
      <c r="T17" s="11">
        <f>'A Rotation'!T17</f>
        <v>7</v>
      </c>
      <c r="U17" s="12"/>
      <c r="V17" s="8"/>
      <c r="W17" s="10">
        <f t="shared" si="0"/>
        <v>136</v>
      </c>
      <c r="X17" s="25">
        <f>'B Division'!W17</f>
        <v>79</v>
      </c>
      <c r="Y17" s="10">
        <f t="shared" si="1"/>
        <v>215</v>
      </c>
    </row>
    <row r="18" spans="1:25">
      <c r="A18" s="10" t="str">
        <f>'A Rotation'!A18</f>
        <v>York County</v>
      </c>
      <c r="B18" s="15">
        <f>'A Rotation'!B18</f>
        <v>14</v>
      </c>
      <c r="C18" s="18">
        <v>26</v>
      </c>
      <c r="D18" s="11">
        <f>'A Rotation'!D18</f>
        <v>14</v>
      </c>
      <c r="E18" s="12">
        <v>23</v>
      </c>
      <c r="F18" s="15">
        <f>'A Rotation'!F18</f>
        <v>2</v>
      </c>
      <c r="G18" s="18">
        <v>20</v>
      </c>
      <c r="H18" s="11">
        <f>'A Rotation'!H18</f>
        <v>2</v>
      </c>
      <c r="I18" s="18">
        <v>19</v>
      </c>
      <c r="J18" s="15">
        <f>'A Rotation'!J18</f>
        <v>4</v>
      </c>
      <c r="K18" s="18">
        <v>25</v>
      </c>
      <c r="L18" s="11">
        <f>'A Rotation'!L18</f>
        <v>4</v>
      </c>
      <c r="M18" s="12">
        <v>22</v>
      </c>
      <c r="N18" s="15">
        <f>'A Rotation'!N18</f>
        <v>6</v>
      </c>
      <c r="O18" s="18"/>
      <c r="P18" s="11">
        <f>'A Rotation'!P18</f>
        <v>6</v>
      </c>
      <c r="Q18" s="12"/>
      <c r="R18" s="15">
        <f>'A Rotation'!R18</f>
        <v>8</v>
      </c>
      <c r="S18" s="18"/>
      <c r="T18" s="11">
        <f>'A Rotation'!T18</f>
        <v>8</v>
      </c>
      <c r="U18" s="12"/>
      <c r="V18" s="8"/>
      <c r="W18" s="10">
        <f t="shared" si="0"/>
        <v>135</v>
      </c>
      <c r="X18" s="25">
        <f>'B Division'!W18</f>
        <v>126</v>
      </c>
      <c r="Y18" s="10">
        <f t="shared" si="1"/>
        <v>261</v>
      </c>
    </row>
    <row r="19" spans="1:2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5"/>
      <c r="S19" s="6"/>
      <c r="T19" s="5"/>
      <c r="U19" s="6"/>
      <c r="V19" s="8"/>
    </row>
    <row r="20" spans="1:25">
      <c r="V20" s="8"/>
    </row>
    <row r="21" spans="1:25">
      <c r="A21" s="40" t="s">
        <v>22</v>
      </c>
      <c r="B21" s="40"/>
      <c r="V21" s="8"/>
    </row>
    <row r="22" spans="1:25">
      <c r="B22" s="21"/>
      <c r="C22" s="17" t="s">
        <v>31</v>
      </c>
      <c r="E22" s="2" t="s">
        <v>47</v>
      </c>
      <c r="F22" s="21"/>
      <c r="G22" s="17" t="s">
        <v>48</v>
      </c>
      <c r="I22" s="2" t="s">
        <v>46</v>
      </c>
      <c r="J22" s="21"/>
      <c r="K22" s="17" t="s">
        <v>49</v>
      </c>
      <c r="M22" s="2" t="s">
        <v>45</v>
      </c>
      <c r="N22" s="21"/>
      <c r="O22" s="17" t="s">
        <v>44</v>
      </c>
      <c r="Q22" s="2" t="s">
        <v>43</v>
      </c>
      <c r="R22" s="21"/>
      <c r="S22" s="17" t="s">
        <v>41</v>
      </c>
      <c r="U22" s="2" t="s">
        <v>42</v>
      </c>
      <c r="V22" s="8"/>
      <c r="X22" s="24"/>
    </row>
    <row r="23" spans="1:25">
      <c r="A23" s="10" t="str">
        <f>'A Rotation'!A23</f>
        <v>CCS2</v>
      </c>
      <c r="B23" s="15">
        <f>'A Rotation'!B23</f>
        <v>15</v>
      </c>
      <c r="C23" s="18">
        <v>7</v>
      </c>
      <c r="D23" s="11">
        <f>'A Rotation'!D23</f>
        <v>15</v>
      </c>
      <c r="E23" s="12">
        <v>2</v>
      </c>
      <c r="F23" s="15">
        <f>'A Rotation'!F23</f>
        <v>17</v>
      </c>
      <c r="G23" s="18">
        <v>1</v>
      </c>
      <c r="H23" s="11">
        <f>'A Rotation'!H23</f>
        <v>17</v>
      </c>
      <c r="I23" s="12">
        <v>2</v>
      </c>
      <c r="J23" s="15" t="str">
        <f>'A Rotation'!J23</f>
        <v>1f</v>
      </c>
      <c r="K23" s="18">
        <v>5</v>
      </c>
      <c r="L23" s="15" t="str">
        <f>'A Rotation'!L23</f>
        <v>1f</v>
      </c>
      <c r="M23" s="12">
        <v>1</v>
      </c>
      <c r="N23" s="15" t="str">
        <f>'A Rotation'!N23</f>
        <v>3f</v>
      </c>
      <c r="O23" s="18"/>
      <c r="P23" s="11" t="str">
        <f>'A Rotation'!P23</f>
        <v>3f</v>
      </c>
      <c r="Q23" s="12"/>
      <c r="R23" s="15" t="str">
        <f>'A Rotation'!R23</f>
        <v>5f</v>
      </c>
      <c r="S23" s="18"/>
      <c r="T23" s="11" t="str">
        <f>'A Rotation'!T23</f>
        <v>5f</v>
      </c>
      <c r="U23" s="10"/>
      <c r="V23" s="8"/>
      <c r="W23" s="10">
        <f t="shared" ref="W23:W31" si="2">SUM(C23+E23+G23+I23+K23+M23+O23+Q23+S23+U23)</f>
        <v>18</v>
      </c>
      <c r="X23" s="25">
        <f>'B Division'!W23</f>
        <v>50</v>
      </c>
      <c r="Y23" s="10">
        <f t="shared" ref="Y23:Y31" si="3">SUM(W23,X23)</f>
        <v>68</v>
      </c>
    </row>
    <row r="24" spans="1:25">
      <c r="A24" t="str">
        <f>'A Rotation'!A24</f>
        <v>PHS2</v>
      </c>
      <c r="B24" s="16">
        <f>'A Rotation'!B24</f>
        <v>16</v>
      </c>
      <c r="C24" s="19">
        <v>17</v>
      </c>
      <c r="D24" s="5">
        <f>'A Rotation'!D24</f>
        <v>16</v>
      </c>
      <c r="E24" s="6">
        <v>7</v>
      </c>
      <c r="F24" s="16">
        <f>'A Rotation'!F24</f>
        <v>18</v>
      </c>
      <c r="G24" s="41">
        <v>13</v>
      </c>
      <c r="H24" s="5">
        <f>'A Rotation'!H24</f>
        <v>18</v>
      </c>
      <c r="I24" s="6">
        <v>18</v>
      </c>
      <c r="J24" s="16" t="str">
        <f>'A Rotation'!J24</f>
        <v>2f</v>
      </c>
      <c r="K24" s="19">
        <v>15</v>
      </c>
      <c r="L24" s="16" t="str">
        <f>'A Rotation'!L24</f>
        <v>2f</v>
      </c>
      <c r="M24" s="6">
        <v>21</v>
      </c>
      <c r="N24" s="16" t="str">
        <f>'A Rotation'!N24</f>
        <v>4f</v>
      </c>
      <c r="O24" s="19"/>
      <c r="P24" s="5" t="str">
        <f>'A Rotation'!P24</f>
        <v>4f</v>
      </c>
      <c r="Q24" s="6"/>
      <c r="R24" s="16" t="str">
        <f>'A Rotation'!R24</f>
        <v>6f</v>
      </c>
      <c r="S24" s="19"/>
      <c r="T24" s="5" t="str">
        <f>'A Rotation'!T24</f>
        <v>6f</v>
      </c>
      <c r="V24" s="8"/>
      <c r="W24" s="10">
        <f t="shared" si="2"/>
        <v>91</v>
      </c>
      <c r="X24" s="24">
        <f>'B Division'!W24</f>
        <v>115</v>
      </c>
      <c r="Y24">
        <f t="shared" si="3"/>
        <v>206</v>
      </c>
    </row>
    <row r="25" spans="1:25">
      <c r="A25" s="10" t="str">
        <f>'A Rotation'!A25</f>
        <v>NCS2</v>
      </c>
      <c r="B25" s="15">
        <f>'A Rotation'!B25</f>
        <v>17</v>
      </c>
      <c r="C25" s="18">
        <v>4</v>
      </c>
      <c r="D25" s="11">
        <f>'A Rotation'!D25</f>
        <v>17</v>
      </c>
      <c r="E25" s="18">
        <v>8</v>
      </c>
      <c r="F25" s="11" t="str">
        <f>'A Rotation'!F25</f>
        <v>1f</v>
      </c>
      <c r="G25" s="84">
        <v>4</v>
      </c>
      <c r="H25" s="11" t="str">
        <f>'A Rotation'!H25</f>
        <v>1f</v>
      </c>
      <c r="I25" s="12">
        <v>7</v>
      </c>
      <c r="J25" s="15" t="str">
        <f>'A Rotation'!J25</f>
        <v>3f</v>
      </c>
      <c r="K25" s="18">
        <v>4</v>
      </c>
      <c r="L25" s="15" t="str">
        <f>'A Rotation'!L25</f>
        <v>3f</v>
      </c>
      <c r="M25" s="12">
        <v>3</v>
      </c>
      <c r="N25" s="15" t="str">
        <f>'A Rotation'!N25</f>
        <v>5f</v>
      </c>
      <c r="O25" s="18"/>
      <c r="P25" s="11" t="str">
        <f>'A Rotation'!P25</f>
        <v>5f</v>
      </c>
      <c r="Q25" s="12"/>
      <c r="R25" s="15" t="str">
        <f>'A Rotation'!R25</f>
        <v>7f</v>
      </c>
      <c r="S25" s="18"/>
      <c r="T25" s="11" t="str">
        <f>'A Rotation'!T25</f>
        <v>7f</v>
      </c>
      <c r="U25" s="10"/>
      <c r="V25" s="8"/>
      <c r="W25" s="10">
        <f t="shared" si="2"/>
        <v>30</v>
      </c>
      <c r="X25" s="25">
        <f>'B Division'!W25</f>
        <v>47</v>
      </c>
      <c r="Y25" s="10">
        <f t="shared" si="3"/>
        <v>77</v>
      </c>
    </row>
    <row r="26" spans="1:25">
      <c r="A26" t="str">
        <f>'A Rotation'!A26</f>
        <v>NA2</v>
      </c>
      <c r="B26" s="16">
        <f>'A Rotation'!B26</f>
        <v>18</v>
      </c>
      <c r="C26" s="19">
        <v>11</v>
      </c>
      <c r="D26" s="5">
        <f>'A Rotation'!D26</f>
        <v>18</v>
      </c>
      <c r="E26" s="19">
        <v>11</v>
      </c>
      <c r="F26" s="5" t="str">
        <f>'A Rotation'!F26</f>
        <v>2f</v>
      </c>
      <c r="G26" s="85">
        <v>9</v>
      </c>
      <c r="H26" s="5" t="str">
        <f>'A Rotation'!H26</f>
        <v>2f</v>
      </c>
      <c r="I26" s="6">
        <v>14</v>
      </c>
      <c r="J26" s="15" t="str">
        <f>'A Rotation'!J26</f>
        <v>4f</v>
      </c>
      <c r="K26" s="19">
        <v>10</v>
      </c>
      <c r="L26" s="15" t="str">
        <f>'A Rotation'!L26</f>
        <v>4f</v>
      </c>
      <c r="M26" s="6">
        <v>15</v>
      </c>
      <c r="N26" s="16" t="str">
        <f>'A Rotation'!N26</f>
        <v>6f</v>
      </c>
      <c r="O26" s="19"/>
      <c r="P26" s="5" t="str">
        <f>'A Rotation'!P26</f>
        <v>6f</v>
      </c>
      <c r="Q26" s="6"/>
      <c r="R26" s="16">
        <f>'A Rotation'!R26</f>
        <v>15</v>
      </c>
      <c r="S26" s="19"/>
      <c r="T26" s="5">
        <f>'A Rotation'!T26</f>
        <v>15</v>
      </c>
      <c r="V26" s="8"/>
      <c r="W26" s="10">
        <f t="shared" si="2"/>
        <v>70</v>
      </c>
      <c r="X26" s="24">
        <f>'B Division'!W26</f>
        <v>60</v>
      </c>
      <c r="Y26">
        <f t="shared" si="3"/>
        <v>130</v>
      </c>
    </row>
    <row r="27" spans="1:25">
      <c r="A27" s="10" t="str">
        <f>'A Rotation'!A27</f>
        <v>CHRIS2</v>
      </c>
      <c r="B27" s="15" t="str">
        <f>'A Rotation'!B27</f>
        <v>1f</v>
      </c>
      <c r="C27" s="18">
        <v>24</v>
      </c>
      <c r="D27" s="11" t="str">
        <f>'A Rotation'!D27</f>
        <v>1f</v>
      </c>
      <c r="E27" s="18">
        <v>26</v>
      </c>
      <c r="F27" s="11" t="str">
        <f>'A Rotation'!F27</f>
        <v>3f</v>
      </c>
      <c r="G27" s="84">
        <v>21</v>
      </c>
      <c r="H27" s="11" t="str">
        <f>'A Rotation'!H27</f>
        <v>3f</v>
      </c>
      <c r="I27" s="18">
        <v>23</v>
      </c>
      <c r="J27" s="16" t="str">
        <f>'A Rotation'!J27</f>
        <v>5f</v>
      </c>
      <c r="K27" s="18">
        <v>9</v>
      </c>
      <c r="L27" s="16" t="str">
        <f>'A Rotation'!L27</f>
        <v>5f</v>
      </c>
      <c r="M27" s="12">
        <v>8</v>
      </c>
      <c r="N27" s="15" t="str">
        <f>'A Rotation'!N27</f>
        <v>7f</v>
      </c>
      <c r="O27" s="18"/>
      <c r="P27" s="11" t="str">
        <f>'A Rotation'!P27</f>
        <v>7f</v>
      </c>
      <c r="Q27" s="12"/>
      <c r="R27" s="15">
        <f>'A Rotation'!R27</f>
        <v>16</v>
      </c>
      <c r="S27" s="18"/>
      <c r="T27" s="11">
        <f>'A Rotation'!T27</f>
        <v>16</v>
      </c>
      <c r="U27" s="10"/>
      <c r="V27" s="8"/>
      <c r="W27" s="10">
        <f t="shared" si="2"/>
        <v>111</v>
      </c>
      <c r="X27" s="25">
        <f>'B Division'!W27</f>
        <v>139</v>
      </c>
      <c r="Y27" s="10">
        <f t="shared" si="3"/>
        <v>250</v>
      </c>
    </row>
    <row r="28" spans="1:25">
      <c r="A28" t="str">
        <f>'A Rotation'!A28</f>
        <v>Maury2</v>
      </c>
      <c r="B28" s="16" t="str">
        <f>'A Rotation'!B28</f>
        <v>2f</v>
      </c>
      <c r="C28" s="19">
        <v>22</v>
      </c>
      <c r="D28" s="5" t="str">
        <f>'A Rotation'!D28</f>
        <v>2f</v>
      </c>
      <c r="E28" s="19">
        <v>18</v>
      </c>
      <c r="F28" s="11" t="str">
        <f>'A Rotation'!F28</f>
        <v>4f</v>
      </c>
      <c r="G28" s="84">
        <v>19</v>
      </c>
      <c r="H28" s="11" t="str">
        <f>'A Rotation'!H28</f>
        <v>4f</v>
      </c>
      <c r="I28" s="6">
        <v>10</v>
      </c>
      <c r="J28" s="15" t="str">
        <f>'A Rotation'!J28</f>
        <v>6f</v>
      </c>
      <c r="K28" s="19">
        <v>20</v>
      </c>
      <c r="L28" s="15" t="str">
        <f>'A Rotation'!L28</f>
        <v>6f</v>
      </c>
      <c r="M28" s="6">
        <v>24</v>
      </c>
      <c r="N28" s="16">
        <f>'A Rotation'!N28</f>
        <v>15</v>
      </c>
      <c r="O28" s="19"/>
      <c r="P28" s="5">
        <f>'A Rotation'!P28</f>
        <v>15</v>
      </c>
      <c r="Q28" s="6"/>
      <c r="R28" s="16">
        <f>'A Rotation'!R28</f>
        <v>17</v>
      </c>
      <c r="S28" s="19"/>
      <c r="T28" s="5">
        <f>'A Rotation'!T28</f>
        <v>17</v>
      </c>
      <c r="V28" s="8"/>
      <c r="W28" s="10">
        <f t="shared" si="2"/>
        <v>113</v>
      </c>
      <c r="X28" s="24">
        <f>'B Division'!W28</f>
        <v>117</v>
      </c>
      <c r="Y28">
        <f t="shared" si="3"/>
        <v>230</v>
      </c>
    </row>
    <row r="29" spans="1:25">
      <c r="A29" s="10" t="str">
        <f>'A Rotation'!A29</f>
        <v>NSA2</v>
      </c>
      <c r="B29" s="15" t="str">
        <f>'A Rotation'!B29</f>
        <v>3f</v>
      </c>
      <c r="C29" s="18">
        <v>25</v>
      </c>
      <c r="D29" s="11" t="str">
        <f>'A Rotation'!D29</f>
        <v>3f</v>
      </c>
      <c r="E29" s="18">
        <v>17</v>
      </c>
      <c r="F29" s="43" t="str">
        <f>'A Rotation'!F29</f>
        <v>5f</v>
      </c>
      <c r="G29" s="85">
        <v>23</v>
      </c>
      <c r="H29" s="43" t="str">
        <f>'A Rotation'!H29</f>
        <v>5f</v>
      </c>
      <c r="I29" s="12">
        <v>21</v>
      </c>
      <c r="J29" s="42" t="str">
        <f>'A Rotation'!J29</f>
        <v>7f</v>
      </c>
      <c r="K29" s="18">
        <v>26</v>
      </c>
      <c r="L29" s="42" t="str">
        <f>'A Rotation'!L29</f>
        <v>7f</v>
      </c>
      <c r="M29" s="12">
        <v>19</v>
      </c>
      <c r="N29" s="15">
        <f>'A Rotation'!N29</f>
        <v>16</v>
      </c>
      <c r="O29" s="18"/>
      <c r="P29" s="11">
        <f>'A Rotation'!P29</f>
        <v>16</v>
      </c>
      <c r="Q29" s="12"/>
      <c r="R29" s="15">
        <f>'A Rotation'!R29</f>
        <v>18</v>
      </c>
      <c r="S29" s="18"/>
      <c r="T29" s="11">
        <f>'A Rotation'!T29</f>
        <v>18</v>
      </c>
      <c r="U29" s="10"/>
      <c r="V29" s="8"/>
      <c r="W29" s="10">
        <f t="shared" si="2"/>
        <v>131</v>
      </c>
      <c r="X29" s="25">
        <f>'B Division'!W29</f>
        <v>95</v>
      </c>
      <c r="Y29" s="10">
        <f t="shared" si="3"/>
        <v>226</v>
      </c>
    </row>
    <row r="30" spans="1:25">
      <c r="A30" t="str">
        <f>'A Rotation'!A30</f>
        <v>CATH2</v>
      </c>
      <c r="B30" s="15" t="str">
        <f>'A Rotation'!B30</f>
        <v>4f</v>
      </c>
      <c r="C30" s="18">
        <v>12</v>
      </c>
      <c r="D30" s="11" t="str">
        <f>'A Rotation'!D30</f>
        <v>4f</v>
      </c>
      <c r="E30" s="12">
        <v>13</v>
      </c>
      <c r="F30" s="15" t="str">
        <f>'A Rotation'!F30</f>
        <v>6f</v>
      </c>
      <c r="G30" s="84">
        <v>11</v>
      </c>
      <c r="H30" s="15" t="str">
        <f>'A Rotation'!H30</f>
        <v>6f</v>
      </c>
      <c r="I30" s="18">
        <v>16</v>
      </c>
      <c r="J30" s="15">
        <f>'A Rotation'!J30</f>
        <v>15</v>
      </c>
      <c r="K30" s="19">
        <v>23</v>
      </c>
      <c r="L30" s="15">
        <f>'A Rotation'!L30</f>
        <v>15</v>
      </c>
      <c r="M30" s="6">
        <v>9</v>
      </c>
      <c r="N30" s="16">
        <f>'A Rotation'!N30</f>
        <v>17</v>
      </c>
      <c r="O30" s="19"/>
      <c r="P30" s="5">
        <f>'A Rotation'!P30</f>
        <v>17</v>
      </c>
      <c r="Q30" s="6"/>
      <c r="R30" s="16" t="str">
        <f>'A Rotation'!R30</f>
        <v>1f</v>
      </c>
      <c r="S30" s="19"/>
      <c r="T30" s="5" t="str">
        <f>'A Rotation'!T30</f>
        <v>1f</v>
      </c>
      <c r="V30" s="8"/>
      <c r="W30" s="10">
        <f t="shared" si="2"/>
        <v>84</v>
      </c>
      <c r="X30" s="24">
        <f>'B Division'!W30</f>
        <v>105</v>
      </c>
      <c r="Y30">
        <f t="shared" si="3"/>
        <v>189</v>
      </c>
    </row>
    <row r="31" spans="1:25">
      <c r="A31" s="10" t="str">
        <f>'A Rotation'!A31</f>
        <v>HRA2</v>
      </c>
      <c r="B31" s="16" t="str">
        <f>'A Rotation'!B31</f>
        <v>5f</v>
      </c>
      <c r="C31" s="19">
        <v>18</v>
      </c>
      <c r="D31" s="43" t="str">
        <f>'A Rotation'!D31</f>
        <v>5f</v>
      </c>
      <c r="E31" s="6">
        <v>22</v>
      </c>
      <c r="F31" s="16" t="s">
        <v>137</v>
      </c>
      <c r="G31" s="19">
        <v>24</v>
      </c>
      <c r="H31" s="16" t="str">
        <f>'A Rotation'!H31</f>
        <v>7f</v>
      </c>
      <c r="I31" s="6">
        <v>22</v>
      </c>
      <c r="J31" s="42">
        <f>'A Rotation'!J31</f>
        <v>16</v>
      </c>
      <c r="K31" s="18">
        <v>11</v>
      </c>
      <c r="L31" s="15">
        <f>'A Rotation'!L31</f>
        <v>16</v>
      </c>
      <c r="M31" s="12">
        <v>10</v>
      </c>
      <c r="N31" s="15">
        <f>'A Rotation'!N31</f>
        <v>18</v>
      </c>
      <c r="O31" s="18"/>
      <c r="P31" s="11">
        <f>'A Rotation'!P31</f>
        <v>18</v>
      </c>
      <c r="Q31" s="12"/>
      <c r="R31" s="15" t="str">
        <f>'A Rotation'!R31</f>
        <v>2f</v>
      </c>
      <c r="S31" s="18"/>
      <c r="T31" s="11" t="str">
        <f>'A Rotation'!T31</f>
        <v>2f</v>
      </c>
      <c r="U31" s="10"/>
      <c r="V31" s="8"/>
      <c r="W31" s="10">
        <f t="shared" si="2"/>
        <v>107</v>
      </c>
      <c r="X31" s="25">
        <f>'B Division'!W31</f>
        <v>115</v>
      </c>
      <c r="Y31" s="10">
        <f t="shared" si="3"/>
        <v>222</v>
      </c>
    </row>
    <row r="32" spans="1:25">
      <c r="A32" t="str">
        <f>'A Rotation'!A32</f>
        <v>CCS3</v>
      </c>
      <c r="B32" s="15" t="str">
        <f>'A Rotation'!B32</f>
        <v>6f</v>
      </c>
      <c r="C32" s="18">
        <v>2</v>
      </c>
      <c r="D32" s="11" t="str">
        <f>'A Rotation'!D32</f>
        <v>6f</v>
      </c>
      <c r="E32" s="12">
        <v>9</v>
      </c>
      <c r="F32" s="15">
        <v>15</v>
      </c>
      <c r="G32" s="18">
        <v>8</v>
      </c>
      <c r="H32" s="11">
        <f>'A Rotation'!H32</f>
        <v>15</v>
      </c>
      <c r="I32" s="12">
        <v>15</v>
      </c>
      <c r="J32" s="15">
        <f>'A Rotation'!J32</f>
        <v>17</v>
      </c>
      <c r="K32" s="19">
        <v>16</v>
      </c>
      <c r="L32" s="5">
        <f>'A Rotation'!L32</f>
        <v>17</v>
      </c>
      <c r="M32" s="6">
        <v>12</v>
      </c>
      <c r="N32" s="16" t="str">
        <f>'A Rotation'!N32</f>
        <v>1f</v>
      </c>
      <c r="O32" s="19"/>
      <c r="P32" s="5" t="str">
        <f>'A Rotation'!P32</f>
        <v>1f</v>
      </c>
      <c r="Q32" s="6"/>
      <c r="R32" s="16" t="str">
        <f>'A Rotation'!R32</f>
        <v>3f</v>
      </c>
      <c r="S32" s="19"/>
      <c r="T32" s="5" t="str">
        <f>'A Rotation'!T32</f>
        <v>3f</v>
      </c>
      <c r="V32" s="8"/>
      <c r="W32" s="10">
        <f t="shared" ref="W32" si="4">SUM(C32+E32+G32+I32+K32+M32+O32+Q32+S32+U32)</f>
        <v>62</v>
      </c>
      <c r="X32" s="25">
        <f>'B Division'!W32</f>
        <v>56</v>
      </c>
      <c r="Y32" s="10">
        <f t="shared" ref="Y32" si="5">SUM(W32,X32)</f>
        <v>118</v>
      </c>
    </row>
    <row r="33" spans="1:25">
      <c r="A33" s="10" t="str">
        <f>'A Rotation'!A33</f>
        <v>PHS3</v>
      </c>
      <c r="B33" s="16" t="str">
        <f>'A Rotation'!B33</f>
        <v>7f</v>
      </c>
      <c r="C33" s="19">
        <v>19</v>
      </c>
      <c r="D33" s="43" t="str">
        <f>'A Rotation'!D33</f>
        <v>7f</v>
      </c>
      <c r="E33" s="6">
        <v>24</v>
      </c>
      <c r="F33" s="16">
        <v>16</v>
      </c>
      <c r="G33" s="19">
        <v>12</v>
      </c>
      <c r="H33" s="43">
        <f>'A Rotation'!H33</f>
        <v>16</v>
      </c>
      <c r="I33" s="6">
        <v>24</v>
      </c>
      <c r="J33" s="44">
        <f>'A Rotation'!J33</f>
        <v>18</v>
      </c>
      <c r="K33" s="18">
        <v>7</v>
      </c>
      <c r="L33" s="11">
        <f>'A Rotation'!L33</f>
        <v>18</v>
      </c>
      <c r="M33" s="12">
        <v>23</v>
      </c>
      <c r="N33" s="15" t="str">
        <f>'A Rotation'!N33</f>
        <v>2f</v>
      </c>
      <c r="O33" s="18"/>
      <c r="P33" s="11" t="str">
        <f>'A Rotation'!P33</f>
        <v>2f</v>
      </c>
      <c r="Q33" s="12"/>
      <c r="R33" s="15" t="str">
        <f>'A Rotation'!R33</f>
        <v>4f</v>
      </c>
      <c r="S33" s="18"/>
      <c r="T33" s="11" t="str">
        <f>'A Rotation'!T33</f>
        <v>4f</v>
      </c>
      <c r="U33" s="10"/>
      <c r="V33" s="8"/>
      <c r="W33" s="10">
        <f t="shared" ref="W33" si="6">SUM(C33+E33+G33+I33+K33+M33+O33+Q33+S33+U33)</f>
        <v>109</v>
      </c>
      <c r="X33" s="25">
        <f>'B Division'!W33</f>
        <v>100</v>
      </c>
      <c r="Y33" s="10">
        <f t="shared" ref="Y33" si="7">SUM(W33,X33)</f>
        <v>209</v>
      </c>
    </row>
    <row r="34" spans="1:25">
      <c r="A34" s="10" t="str">
        <f>'A Rotation'!A34</f>
        <v>NCS3</v>
      </c>
      <c r="B34" s="15" t="str">
        <f>'A Rotation'!B34</f>
        <v>18f</v>
      </c>
      <c r="C34" s="18">
        <v>8</v>
      </c>
      <c r="D34" s="11" t="str">
        <f>'A Rotation'!D34</f>
        <v>18f</v>
      </c>
      <c r="E34" s="12">
        <v>6</v>
      </c>
      <c r="F34" s="15" t="str">
        <f>'A Rotation'!F34</f>
        <v>18f</v>
      </c>
      <c r="G34" s="18">
        <v>5</v>
      </c>
      <c r="H34" s="11" t="str">
        <f>'A Rotation'!H34</f>
        <v>18f</v>
      </c>
      <c r="I34" s="18">
        <v>4</v>
      </c>
      <c r="J34" s="15" t="str">
        <f>'A Rotation'!J34</f>
        <v>18f</v>
      </c>
      <c r="K34" s="18">
        <v>17</v>
      </c>
      <c r="L34" s="11" t="str">
        <f>'A Rotation'!L34</f>
        <v>18f</v>
      </c>
      <c r="M34" s="12">
        <v>13</v>
      </c>
      <c r="N34" s="15" t="str">
        <f>'A Rotation'!N34</f>
        <v>18f</v>
      </c>
      <c r="O34" s="18"/>
      <c r="P34" s="11" t="str">
        <f>'A Rotation'!P34</f>
        <v>18f</v>
      </c>
      <c r="Q34" s="12"/>
      <c r="R34" s="15" t="str">
        <f>'A Rotation'!R34</f>
        <v>18f</v>
      </c>
      <c r="S34" s="18"/>
      <c r="T34" s="11" t="str">
        <f>'A Rotation'!T34</f>
        <v>18f</v>
      </c>
      <c r="U34" s="10"/>
      <c r="V34" s="8"/>
      <c r="W34" s="10">
        <f t="shared" ref="W34" si="8">SUM(C34+E34+G34+I34+K34+M34+O34+Q34+S34+U34)</f>
        <v>53</v>
      </c>
      <c r="X34" s="25">
        <f>'B Division'!W34</f>
        <v>68</v>
      </c>
      <c r="Y34" s="10">
        <f t="shared" ref="Y34" si="9">SUM(W34,X34)</f>
        <v>121</v>
      </c>
    </row>
    <row r="35" spans="1: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5"/>
      <c r="Q35" s="6"/>
      <c r="R35" s="5"/>
      <c r="S35" s="6"/>
      <c r="T35" s="5"/>
    </row>
    <row r="37" spans="1:25">
      <c r="A37" t="s">
        <v>153</v>
      </c>
    </row>
    <row r="38" spans="1:25">
      <c r="A38" t="s">
        <v>151</v>
      </c>
    </row>
    <row r="39" spans="1:25">
      <c r="A39" t="s">
        <v>152</v>
      </c>
    </row>
  </sheetData>
  <phoneticPr fontId="0" type="noConversion"/>
  <conditionalFormatting sqref="C5:C18">
    <cfRule type="cellIs" dxfId="66" priority="13" operator="lessThan">
      <formula>4</formula>
    </cfRule>
  </conditionalFormatting>
  <conditionalFormatting sqref="C23:C34">
    <cfRule type="cellIs" dxfId="65" priority="12" operator="lessThan">
      <formula>4</formula>
    </cfRule>
  </conditionalFormatting>
  <conditionalFormatting sqref="E5:E18">
    <cfRule type="cellIs" dxfId="64" priority="11" operator="lessThan">
      <formula>4</formula>
    </cfRule>
  </conditionalFormatting>
  <conditionalFormatting sqref="E23:E34">
    <cfRule type="cellIs" dxfId="63" priority="10" operator="lessThan">
      <formula>4</formula>
    </cfRule>
  </conditionalFormatting>
  <conditionalFormatting sqref="G5:G18">
    <cfRule type="cellIs" dxfId="62" priority="9" operator="lessThan">
      <formula>4</formula>
    </cfRule>
  </conditionalFormatting>
  <conditionalFormatting sqref="G23:G34">
    <cfRule type="cellIs" dxfId="61" priority="8" operator="lessThan">
      <formula>4</formula>
    </cfRule>
  </conditionalFormatting>
  <conditionalFormatting sqref="I5:I18">
    <cfRule type="cellIs" dxfId="60" priority="7" operator="lessThan">
      <formula>4</formula>
    </cfRule>
  </conditionalFormatting>
  <conditionalFormatting sqref="K5:K18">
    <cfRule type="cellIs" dxfId="59" priority="6" operator="lessThan">
      <formula>4</formula>
    </cfRule>
  </conditionalFormatting>
  <conditionalFormatting sqref="M5:M18">
    <cfRule type="cellIs" dxfId="58" priority="5" operator="lessThan">
      <formula>1</formula>
    </cfRule>
    <cfRule type="cellIs" dxfId="57" priority="4" operator="lessThan">
      <formula>4</formula>
    </cfRule>
  </conditionalFormatting>
  <conditionalFormatting sqref="I23:I34">
    <cfRule type="cellIs" dxfId="56" priority="3" operator="lessThan">
      <formula>4</formula>
    </cfRule>
  </conditionalFormatting>
  <conditionalFormatting sqref="K23:K34">
    <cfRule type="cellIs" dxfId="55" priority="2" operator="lessThan">
      <formula>4</formula>
    </cfRule>
  </conditionalFormatting>
  <conditionalFormatting sqref="M23:M34">
    <cfRule type="cellIs" dxfId="54" priority="1" operator="lessThan">
      <formula>4</formula>
    </cfRule>
  </conditionalFormatting>
  <pageMargins left="0.2" right="0.2" top="0.5" bottom="0.5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23"/>
  <sheetViews>
    <sheetView workbookViewId="0">
      <selection activeCell="Q15" sqref="Q15"/>
    </sheetView>
  </sheetViews>
  <sheetFormatPr defaultRowHeight="15"/>
  <cols>
    <col min="1" max="1" width="25.85546875" customWidth="1"/>
    <col min="9" max="9" width="2.42578125" customWidth="1"/>
    <col min="11" max="11" width="16.42578125" customWidth="1"/>
  </cols>
  <sheetData>
    <row r="1" spans="1:11" ht="28.5" customHeight="1">
      <c r="A1" s="3" t="s">
        <v>163</v>
      </c>
      <c r="B1" s="40"/>
      <c r="C1" s="40"/>
      <c r="D1" s="40"/>
      <c r="E1" s="40"/>
    </row>
    <row r="5" spans="1:11">
      <c r="A5" s="40" t="s">
        <v>64</v>
      </c>
      <c r="B5" s="6" t="s">
        <v>154</v>
      </c>
      <c r="C5" s="6" t="s">
        <v>155</v>
      </c>
      <c r="D5" s="6" t="s">
        <v>156</v>
      </c>
      <c r="E5" s="6" t="s">
        <v>157</v>
      </c>
      <c r="F5" s="6" t="s">
        <v>158</v>
      </c>
      <c r="G5" s="6" t="s">
        <v>159</v>
      </c>
      <c r="H5" s="86" t="s">
        <v>160</v>
      </c>
      <c r="I5" s="86"/>
      <c r="J5" s="86" t="s">
        <v>161</v>
      </c>
      <c r="K5" s="86" t="s">
        <v>162</v>
      </c>
    </row>
    <row r="6" spans="1:11">
      <c r="A6" s="36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>
      <c r="A7" s="25" t="s">
        <v>9</v>
      </c>
      <c r="B7" s="28">
        <v>32</v>
      </c>
      <c r="C7" s="28">
        <v>46</v>
      </c>
      <c r="D7" s="28"/>
      <c r="E7" s="28"/>
      <c r="F7" s="28"/>
      <c r="G7" s="28"/>
      <c r="H7" s="28"/>
      <c r="I7" s="28"/>
      <c r="J7" s="28">
        <f t="shared" ref="J7:J20" si="0">SUM(B7:H7)</f>
        <v>78</v>
      </c>
      <c r="K7" s="28">
        <v>1</v>
      </c>
    </row>
    <row r="8" spans="1:11">
      <c r="A8" s="25" t="s">
        <v>10</v>
      </c>
      <c r="B8" s="28">
        <v>61</v>
      </c>
      <c r="C8" s="28">
        <v>31</v>
      </c>
      <c r="D8" s="28"/>
      <c r="E8" s="28"/>
      <c r="F8" s="28"/>
      <c r="G8" s="28"/>
      <c r="H8" s="28"/>
      <c r="I8" s="28"/>
      <c r="J8" s="28">
        <f t="shared" si="0"/>
        <v>92</v>
      </c>
      <c r="K8" s="28">
        <v>2</v>
      </c>
    </row>
    <row r="9" spans="1:11">
      <c r="A9" s="25" t="s">
        <v>27</v>
      </c>
      <c r="B9" s="28">
        <v>52</v>
      </c>
      <c r="C9" s="28">
        <v>64</v>
      </c>
      <c r="D9" s="28"/>
      <c r="E9" s="28"/>
      <c r="F9" s="28"/>
      <c r="G9" s="28"/>
      <c r="H9" s="28"/>
      <c r="I9" s="28"/>
      <c r="J9" s="28">
        <f t="shared" si="0"/>
        <v>116</v>
      </c>
      <c r="K9" s="28">
        <v>3</v>
      </c>
    </row>
    <row r="10" spans="1:11">
      <c r="A10" s="25" t="s">
        <v>13</v>
      </c>
      <c r="B10" s="28">
        <v>83</v>
      </c>
      <c r="C10" s="28">
        <v>107</v>
      </c>
      <c r="D10" s="28"/>
      <c r="E10" s="28"/>
      <c r="F10" s="28"/>
      <c r="G10" s="28"/>
      <c r="H10" s="28"/>
      <c r="I10" s="28"/>
      <c r="J10" s="28">
        <f t="shared" si="0"/>
        <v>190</v>
      </c>
      <c r="K10" s="28">
        <v>4</v>
      </c>
    </row>
    <row r="11" spans="1:11">
      <c r="A11" s="25" t="s">
        <v>11</v>
      </c>
      <c r="B11" s="28">
        <v>48</v>
      </c>
      <c r="C11" s="28">
        <v>165</v>
      </c>
      <c r="D11" s="28"/>
      <c r="E11" s="28"/>
      <c r="F11" s="28"/>
      <c r="G11" s="28"/>
      <c r="H11" s="28"/>
      <c r="I11" s="28"/>
      <c r="J11" s="28">
        <f t="shared" si="0"/>
        <v>213</v>
      </c>
      <c r="K11" s="28">
        <v>5</v>
      </c>
    </row>
    <row r="12" spans="1:11">
      <c r="A12" s="25" t="s">
        <v>60</v>
      </c>
      <c r="B12" s="28">
        <v>103</v>
      </c>
      <c r="C12" s="28">
        <v>133</v>
      </c>
      <c r="D12" s="28"/>
      <c r="E12" s="28"/>
      <c r="F12" s="28"/>
      <c r="G12" s="28"/>
      <c r="H12" s="28"/>
      <c r="I12" s="28"/>
      <c r="J12" s="28">
        <f t="shared" si="0"/>
        <v>236</v>
      </c>
      <c r="K12" s="28">
        <v>6</v>
      </c>
    </row>
    <row r="13" spans="1:11">
      <c r="A13" s="25" t="s">
        <v>61</v>
      </c>
      <c r="B13" s="28">
        <v>120</v>
      </c>
      <c r="C13" s="28">
        <v>119</v>
      </c>
      <c r="D13" s="28"/>
      <c r="E13" s="28"/>
      <c r="F13" s="28"/>
      <c r="G13" s="28"/>
      <c r="H13" s="28"/>
      <c r="I13" s="28"/>
      <c r="J13" s="28">
        <f t="shared" si="0"/>
        <v>239</v>
      </c>
      <c r="K13" s="28">
        <v>7</v>
      </c>
    </row>
    <row r="14" spans="1:11">
      <c r="A14" s="25" t="s">
        <v>26</v>
      </c>
      <c r="B14" s="28">
        <v>101</v>
      </c>
      <c r="C14" s="28">
        <v>151</v>
      </c>
      <c r="D14" s="28"/>
      <c r="E14" s="28"/>
      <c r="F14" s="28"/>
      <c r="G14" s="28"/>
      <c r="H14" s="28"/>
      <c r="I14" s="28"/>
      <c r="J14" s="28">
        <f t="shared" si="0"/>
        <v>252</v>
      </c>
      <c r="K14" s="28">
        <v>8</v>
      </c>
    </row>
    <row r="15" spans="1:11">
      <c r="A15" s="25" t="s">
        <v>12</v>
      </c>
      <c r="B15" s="28">
        <v>105</v>
      </c>
      <c r="C15" s="28">
        <v>192</v>
      </c>
      <c r="D15" s="28"/>
      <c r="E15" s="28"/>
      <c r="F15" s="28"/>
      <c r="G15" s="28"/>
      <c r="H15" s="28"/>
      <c r="I15" s="28"/>
      <c r="J15" s="28">
        <f t="shared" si="0"/>
        <v>297</v>
      </c>
      <c r="K15" s="28">
        <v>9</v>
      </c>
    </row>
    <row r="16" spans="1:11">
      <c r="A16" s="25" t="s">
        <v>62</v>
      </c>
      <c r="B16" s="28">
        <v>148</v>
      </c>
      <c r="C16" s="28">
        <v>170</v>
      </c>
      <c r="D16" s="28"/>
      <c r="E16" s="28"/>
      <c r="F16" s="28"/>
      <c r="G16" s="28"/>
      <c r="H16" s="28"/>
      <c r="I16" s="28"/>
      <c r="J16" s="28">
        <f t="shared" si="0"/>
        <v>318</v>
      </c>
      <c r="K16" s="28">
        <v>10</v>
      </c>
    </row>
    <row r="17" spans="1:12">
      <c r="A17" s="25" t="s">
        <v>15</v>
      </c>
      <c r="B17" s="28">
        <v>74</v>
      </c>
      <c r="C17" s="28">
        <v>290</v>
      </c>
      <c r="D17" s="28"/>
      <c r="E17" s="28"/>
      <c r="F17" s="28"/>
      <c r="G17" s="28"/>
      <c r="H17" s="28"/>
      <c r="I17" s="28"/>
      <c r="J17" s="28">
        <f t="shared" si="0"/>
        <v>364</v>
      </c>
      <c r="K17" s="28">
        <v>11</v>
      </c>
    </row>
    <row r="18" spans="1:12">
      <c r="A18" s="25" t="s">
        <v>14</v>
      </c>
      <c r="B18" s="28">
        <v>169</v>
      </c>
      <c r="C18" s="28">
        <v>215</v>
      </c>
      <c r="D18" s="28"/>
      <c r="E18" s="28"/>
      <c r="F18" s="28"/>
      <c r="G18" s="28"/>
      <c r="H18" s="28"/>
      <c r="I18" s="28"/>
      <c r="J18" s="28">
        <f t="shared" si="0"/>
        <v>384</v>
      </c>
      <c r="K18" s="28">
        <v>12</v>
      </c>
    </row>
    <row r="19" spans="1:12">
      <c r="A19" s="25" t="s">
        <v>63</v>
      </c>
      <c r="B19" s="28">
        <v>165</v>
      </c>
      <c r="C19" s="28">
        <v>224</v>
      </c>
      <c r="D19" s="28"/>
      <c r="E19" s="28"/>
      <c r="F19" s="28"/>
      <c r="G19" s="28"/>
      <c r="H19" s="28"/>
      <c r="I19" s="28"/>
      <c r="J19" s="28">
        <f t="shared" si="0"/>
        <v>389</v>
      </c>
      <c r="K19" s="28">
        <v>13</v>
      </c>
    </row>
    <row r="20" spans="1:12">
      <c r="A20" s="45" t="s">
        <v>16</v>
      </c>
      <c r="B20" s="32">
        <v>178</v>
      </c>
      <c r="C20" s="32">
        <v>261</v>
      </c>
      <c r="D20" s="32"/>
      <c r="E20" s="32"/>
      <c r="F20" s="32"/>
      <c r="G20" s="32"/>
      <c r="H20" s="32"/>
      <c r="I20" s="32"/>
      <c r="J20" s="32">
        <f t="shared" si="0"/>
        <v>439</v>
      </c>
      <c r="K20" s="32">
        <v>14</v>
      </c>
      <c r="L20" s="8"/>
    </row>
    <row r="21" spans="1:12">
      <c r="A21" s="8"/>
      <c r="B21" s="8"/>
      <c r="C21" s="8"/>
      <c r="D21" s="8"/>
    </row>
    <row r="22" spans="1:12">
      <c r="A22" s="8"/>
      <c r="B22" s="8"/>
      <c r="C22" s="8"/>
      <c r="D22" s="8"/>
    </row>
    <row r="23" spans="1:12">
      <c r="A23" s="8"/>
      <c r="B23" s="8"/>
      <c r="C23" s="8"/>
      <c r="D23" s="8"/>
    </row>
  </sheetData>
  <sortState ref="A7:J20">
    <sortCondition ref="J7:J20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:W39"/>
  <sheetViews>
    <sheetView tabSelected="1" zoomScaleNormal="100" zoomScalePageLayoutView="125" workbookViewId="0">
      <selection activeCell="AC20" sqref="AC20"/>
    </sheetView>
  </sheetViews>
  <sheetFormatPr defaultColWidth="8.85546875" defaultRowHeight="15"/>
  <cols>
    <col min="1" max="1" width="25.7109375" customWidth="1"/>
    <col min="2" max="21" width="4.42578125" customWidth="1"/>
    <col min="22" max="22" width="2.85546875" customWidth="1"/>
  </cols>
  <sheetData>
    <row r="1" spans="1:23" ht="18.75">
      <c r="A1" s="3" t="s">
        <v>119</v>
      </c>
    </row>
    <row r="3" spans="1:23">
      <c r="A3" s="40" t="s">
        <v>24</v>
      </c>
      <c r="W3" t="s">
        <v>17</v>
      </c>
    </row>
    <row r="4" spans="1:23">
      <c r="B4" s="13"/>
      <c r="C4" s="17" t="s">
        <v>32</v>
      </c>
      <c r="D4" s="2"/>
      <c r="E4" s="2" t="s">
        <v>33</v>
      </c>
      <c r="F4" s="13"/>
      <c r="G4" s="17" t="s">
        <v>59</v>
      </c>
      <c r="H4" s="2"/>
      <c r="I4" s="2" t="s">
        <v>35</v>
      </c>
      <c r="J4" s="13"/>
      <c r="K4" s="17" t="s">
        <v>36</v>
      </c>
      <c r="L4" s="2"/>
      <c r="M4" s="2" t="s">
        <v>37</v>
      </c>
      <c r="N4" s="13"/>
      <c r="O4" s="17" t="s">
        <v>38</v>
      </c>
      <c r="P4" s="2"/>
      <c r="Q4" s="2" t="s">
        <v>39</v>
      </c>
      <c r="R4" s="13"/>
      <c r="S4" s="17" t="s">
        <v>58</v>
      </c>
      <c r="T4" s="13"/>
      <c r="U4" s="14" t="s">
        <v>42</v>
      </c>
      <c r="V4" s="9"/>
    </row>
    <row r="5" spans="1:23">
      <c r="A5" s="10" t="str">
        <f>'A Rotation'!A5</f>
        <v>Christchurch School</v>
      </c>
      <c r="B5" s="15">
        <f>'B Rotation'!B5</f>
        <v>2</v>
      </c>
      <c r="C5" s="18">
        <v>3</v>
      </c>
      <c r="D5" s="11">
        <f>'B Rotation'!D5</f>
        <v>2</v>
      </c>
      <c r="E5" s="12">
        <v>8</v>
      </c>
      <c r="F5" s="15">
        <f>'B Rotation'!F5</f>
        <v>4</v>
      </c>
      <c r="G5" s="18">
        <v>2</v>
      </c>
      <c r="H5" s="11">
        <f>'B Rotation'!H5</f>
        <v>4</v>
      </c>
      <c r="I5" s="12">
        <v>5</v>
      </c>
      <c r="J5" s="15">
        <f>'B Rotation'!J5</f>
        <v>6</v>
      </c>
      <c r="K5" s="18">
        <v>2</v>
      </c>
      <c r="L5" s="11">
        <f>'B Rotation'!L5</f>
        <v>6</v>
      </c>
      <c r="M5" s="12">
        <v>7</v>
      </c>
      <c r="N5" s="15">
        <f>'B Rotation'!N5</f>
        <v>8</v>
      </c>
      <c r="O5" s="18"/>
      <c r="P5" s="11">
        <f>'B Rotation'!P5</f>
        <v>8</v>
      </c>
      <c r="Q5" s="12"/>
      <c r="R5" s="15">
        <f>'B Rotation'!R5</f>
        <v>10</v>
      </c>
      <c r="S5" s="18"/>
      <c r="T5" s="15">
        <f>'B Rotation'!T5</f>
        <v>10</v>
      </c>
      <c r="U5" s="12"/>
      <c r="V5" s="8"/>
      <c r="W5" s="10">
        <f t="shared" ref="W5:W18" si="0">SUM(C5+E5+G5+I5+K5+M5+O5+Q5+S5+U5)</f>
        <v>27</v>
      </c>
    </row>
    <row r="6" spans="1:23">
      <c r="A6" t="str">
        <f>'A Rotation'!A6</f>
        <v>Poquoson HS</v>
      </c>
      <c r="B6" s="16">
        <f>'B Rotation'!B6</f>
        <v>3</v>
      </c>
      <c r="C6" s="19">
        <v>7</v>
      </c>
      <c r="D6" s="5">
        <f>'B Rotation'!D6</f>
        <v>3</v>
      </c>
      <c r="E6" s="6">
        <v>17</v>
      </c>
      <c r="F6" s="16">
        <f>'B Rotation'!F6</f>
        <v>5</v>
      </c>
      <c r="G6" s="19">
        <v>5</v>
      </c>
      <c r="H6" s="5">
        <f>'B Rotation'!H6</f>
        <v>5</v>
      </c>
      <c r="I6" s="6">
        <v>11</v>
      </c>
      <c r="J6" s="16">
        <f>'B Rotation'!J6</f>
        <v>7</v>
      </c>
      <c r="K6" s="19">
        <v>22</v>
      </c>
      <c r="L6" s="5">
        <f>'B Rotation'!L6</f>
        <v>7</v>
      </c>
      <c r="M6" s="6">
        <v>11</v>
      </c>
      <c r="N6" s="16">
        <f>'B Rotation'!N6</f>
        <v>9</v>
      </c>
      <c r="O6" s="19"/>
      <c r="P6" s="5">
        <f>'B Rotation'!P6</f>
        <v>9</v>
      </c>
      <c r="Q6" s="6"/>
      <c r="R6" s="16">
        <f>'B Rotation'!R6</f>
        <v>11</v>
      </c>
      <c r="S6" s="19"/>
      <c r="T6" s="16">
        <f>'B Rotation'!T6</f>
        <v>11</v>
      </c>
      <c r="U6" s="9"/>
      <c r="V6" s="8"/>
      <c r="W6">
        <f t="shared" si="0"/>
        <v>73</v>
      </c>
    </row>
    <row r="7" spans="1:23">
      <c r="A7" s="10" t="str">
        <f>'A Rotation'!A7</f>
        <v xml:space="preserve">Norfolk Collegiate </v>
      </c>
      <c r="B7" s="15">
        <f>'B Rotation'!B7</f>
        <v>4</v>
      </c>
      <c r="C7" s="18">
        <v>2</v>
      </c>
      <c r="D7" s="11">
        <f>'B Rotation'!D7</f>
        <v>4</v>
      </c>
      <c r="E7" s="12">
        <v>2</v>
      </c>
      <c r="F7" s="15">
        <f>'B Rotation'!F7</f>
        <v>6</v>
      </c>
      <c r="G7" s="18">
        <v>12</v>
      </c>
      <c r="H7" s="11">
        <f>'B Rotation'!H7</f>
        <v>6</v>
      </c>
      <c r="I7" s="18">
        <v>2</v>
      </c>
      <c r="J7" s="15">
        <f>'B Rotation'!J7</f>
        <v>8</v>
      </c>
      <c r="K7" s="18">
        <v>5</v>
      </c>
      <c r="L7" s="11">
        <f>'B Rotation'!L7</f>
        <v>8</v>
      </c>
      <c r="M7" s="12">
        <v>6</v>
      </c>
      <c r="N7" s="15">
        <f>'B Rotation'!N7</f>
        <v>10</v>
      </c>
      <c r="O7" s="18"/>
      <c r="P7" s="11">
        <f>'B Rotation'!P7</f>
        <v>10</v>
      </c>
      <c r="Q7" s="12"/>
      <c r="R7" s="15">
        <f>'B Rotation'!R7</f>
        <v>12</v>
      </c>
      <c r="S7" s="18"/>
      <c r="T7" s="15">
        <f>'B Rotation'!T7</f>
        <v>12</v>
      </c>
      <c r="U7" s="12"/>
      <c r="V7" s="8"/>
      <c r="W7" s="10">
        <f t="shared" si="0"/>
        <v>29</v>
      </c>
    </row>
    <row r="8" spans="1:23">
      <c r="A8" t="str">
        <f>'A Rotation'!A8</f>
        <v>Norfolk Academy</v>
      </c>
      <c r="B8" s="16">
        <f>'B Rotation'!B8</f>
        <v>5</v>
      </c>
      <c r="C8" s="19">
        <v>1</v>
      </c>
      <c r="D8" s="5">
        <f>'B Rotation'!D8</f>
        <v>5</v>
      </c>
      <c r="E8" s="6">
        <v>4</v>
      </c>
      <c r="F8" s="16">
        <f>'B Rotation'!F8</f>
        <v>7</v>
      </c>
      <c r="G8" s="19">
        <v>1</v>
      </c>
      <c r="H8" s="5">
        <f>'B Rotation'!H8</f>
        <v>7</v>
      </c>
      <c r="I8" s="6">
        <v>1</v>
      </c>
      <c r="J8" s="16">
        <f>'B Rotation'!J8</f>
        <v>9</v>
      </c>
      <c r="K8" s="19">
        <v>1</v>
      </c>
      <c r="L8" s="5">
        <f>'B Rotation'!L8</f>
        <v>9</v>
      </c>
      <c r="M8" s="6">
        <v>1</v>
      </c>
      <c r="N8" s="16">
        <f>'B Rotation'!N8</f>
        <v>11</v>
      </c>
      <c r="O8" s="19"/>
      <c r="P8" s="5">
        <f>'B Rotation'!P8</f>
        <v>11</v>
      </c>
      <c r="Q8" s="6"/>
      <c r="R8" s="16">
        <f>'B Rotation'!R8</f>
        <v>13</v>
      </c>
      <c r="S8" s="19"/>
      <c r="T8" s="16">
        <f>'B Rotation'!T8</f>
        <v>13</v>
      </c>
      <c r="U8" s="9"/>
      <c r="V8" s="8"/>
      <c r="W8">
        <f t="shared" si="0"/>
        <v>9</v>
      </c>
    </row>
    <row r="9" spans="1:23">
      <c r="A9" s="10" t="str">
        <f>'A Rotation'!A9</f>
        <v>St Christopher</v>
      </c>
      <c r="B9" s="15">
        <f>'B Rotation'!B9</f>
        <v>6</v>
      </c>
      <c r="C9" s="18">
        <v>26</v>
      </c>
      <c r="D9" s="11">
        <f>'B Rotation'!D9</f>
        <v>6</v>
      </c>
      <c r="E9" s="12">
        <v>25</v>
      </c>
      <c r="F9" s="15">
        <f>'B Rotation'!F9</f>
        <v>8</v>
      </c>
      <c r="G9" s="18">
        <v>25</v>
      </c>
      <c r="H9" s="11">
        <f>'B Rotation'!H9</f>
        <v>8</v>
      </c>
      <c r="I9" s="18">
        <v>22</v>
      </c>
      <c r="J9" s="15">
        <f>'B Rotation'!J9</f>
        <v>10</v>
      </c>
      <c r="K9" s="18">
        <v>24</v>
      </c>
      <c r="L9" s="11">
        <f>'B Rotation'!L9</f>
        <v>10</v>
      </c>
      <c r="M9" s="12">
        <v>25</v>
      </c>
      <c r="N9" s="15">
        <f>'B Rotation'!N9</f>
        <v>12</v>
      </c>
      <c r="O9" s="18"/>
      <c r="P9" s="11">
        <f>'B Rotation'!P9</f>
        <v>12</v>
      </c>
      <c r="Q9" s="12"/>
      <c r="R9" s="15">
        <f>'B Rotation'!R9</f>
        <v>14</v>
      </c>
      <c r="S9" s="18"/>
      <c r="T9" s="15">
        <f>'B Rotation'!T9</f>
        <v>14</v>
      </c>
      <c r="U9" s="12"/>
      <c r="V9" s="8"/>
      <c r="W9" s="10">
        <f t="shared" si="0"/>
        <v>147</v>
      </c>
    </row>
    <row r="10" spans="1:23">
      <c r="A10" t="str">
        <f>'A Rotation'!A10</f>
        <v>Maury HS</v>
      </c>
      <c r="B10" s="16">
        <f>'B Rotation'!B10</f>
        <v>7</v>
      </c>
      <c r="C10" s="19">
        <v>4</v>
      </c>
      <c r="D10" s="5">
        <f>'B Rotation'!D10</f>
        <v>7</v>
      </c>
      <c r="E10" s="6">
        <v>6</v>
      </c>
      <c r="F10" s="16">
        <f>'B Rotation'!F10</f>
        <v>9</v>
      </c>
      <c r="G10" s="19">
        <v>3</v>
      </c>
      <c r="H10" s="5">
        <f>'B Rotation'!H10</f>
        <v>9</v>
      </c>
      <c r="I10" s="6">
        <v>3</v>
      </c>
      <c r="J10" s="16">
        <f>'B Rotation'!J10</f>
        <v>11</v>
      </c>
      <c r="K10" s="19">
        <v>16</v>
      </c>
      <c r="L10" s="5">
        <f>'B Rotation'!L10</f>
        <v>11</v>
      </c>
      <c r="M10" s="6">
        <v>23</v>
      </c>
      <c r="N10" s="16">
        <f>'B Rotation'!N10</f>
        <v>13</v>
      </c>
      <c r="O10" s="19"/>
      <c r="P10" s="5">
        <f>'B Rotation'!P10</f>
        <v>13</v>
      </c>
      <c r="Q10" s="6"/>
      <c r="R10" s="16">
        <f>'B Rotation'!R10</f>
        <v>1</v>
      </c>
      <c r="S10" s="19"/>
      <c r="T10" s="16">
        <f>'B Rotation'!T10</f>
        <v>1</v>
      </c>
      <c r="U10" s="9"/>
      <c r="V10" s="8"/>
      <c r="W10">
        <f t="shared" si="0"/>
        <v>55</v>
      </c>
    </row>
    <row r="11" spans="1:23">
      <c r="A11" s="10" t="str">
        <f>'A Rotation'!A11</f>
        <v>Smithfield HS</v>
      </c>
      <c r="B11" s="15">
        <f>'B Rotation'!B11</f>
        <v>8</v>
      </c>
      <c r="C11" s="18">
        <v>11</v>
      </c>
      <c r="D11" s="11">
        <f>'B Rotation'!D11</f>
        <v>8</v>
      </c>
      <c r="E11" s="12">
        <v>19</v>
      </c>
      <c r="F11" s="15">
        <f>'B Rotation'!F11</f>
        <v>10</v>
      </c>
      <c r="G11" s="18">
        <v>11</v>
      </c>
      <c r="H11" s="11">
        <f>'B Rotation'!H11</f>
        <v>10</v>
      </c>
      <c r="I11" s="18">
        <v>14</v>
      </c>
      <c r="J11" s="15">
        <f>'B Rotation'!J11</f>
        <v>12</v>
      </c>
      <c r="K11" s="18">
        <v>3</v>
      </c>
      <c r="L11" s="11">
        <f>'B Rotation'!L11</f>
        <v>12</v>
      </c>
      <c r="M11" s="12">
        <v>13</v>
      </c>
      <c r="N11" s="15">
        <f>'B Rotation'!N11</f>
        <v>14</v>
      </c>
      <c r="O11" s="18"/>
      <c r="P11" s="11">
        <f>'B Rotation'!P11</f>
        <v>14</v>
      </c>
      <c r="Q11" s="12"/>
      <c r="R11" s="15">
        <f>'B Rotation'!R11</f>
        <v>2</v>
      </c>
      <c r="S11" s="18"/>
      <c r="T11" s="15">
        <f>'B Rotation'!T11</f>
        <v>2</v>
      </c>
      <c r="U11" s="12"/>
      <c r="V11" s="8"/>
      <c r="W11" s="10">
        <f t="shared" si="0"/>
        <v>71</v>
      </c>
    </row>
    <row r="12" spans="1:23">
      <c r="A12" t="str">
        <f>'A Rotation'!A12</f>
        <v>Kecoughtan HS</v>
      </c>
      <c r="B12" s="16">
        <f>'B Rotation'!B12</f>
        <v>9</v>
      </c>
      <c r="C12" s="19">
        <v>12</v>
      </c>
      <c r="D12" s="5">
        <f>'B Rotation'!D12</f>
        <v>9</v>
      </c>
      <c r="E12" s="6">
        <v>7</v>
      </c>
      <c r="F12" s="16">
        <f>'B Rotation'!F12</f>
        <v>11</v>
      </c>
      <c r="G12" s="19">
        <v>21</v>
      </c>
      <c r="H12" s="5">
        <f>'B Rotation'!H12</f>
        <v>11</v>
      </c>
      <c r="I12" s="6">
        <v>7</v>
      </c>
      <c r="J12" s="16">
        <f>'B Rotation'!J12</f>
        <v>13</v>
      </c>
      <c r="K12" s="19">
        <v>7</v>
      </c>
      <c r="L12" s="5">
        <f>'B Rotation'!L12</f>
        <v>13</v>
      </c>
      <c r="M12" s="6">
        <v>5</v>
      </c>
      <c r="N12" s="16">
        <f>'B Rotation'!N12</f>
        <v>1</v>
      </c>
      <c r="O12" s="19"/>
      <c r="P12" s="5">
        <f>'B Rotation'!P12</f>
        <v>1</v>
      </c>
      <c r="Q12" s="6"/>
      <c r="R12" s="16">
        <f>'B Rotation'!R12</f>
        <v>3</v>
      </c>
      <c r="S12" s="19"/>
      <c r="T12" s="16">
        <f>'B Rotation'!T12</f>
        <v>3</v>
      </c>
      <c r="U12" s="9"/>
      <c r="V12" s="8"/>
      <c r="W12">
        <f t="shared" si="0"/>
        <v>59</v>
      </c>
    </row>
    <row r="13" spans="1:23">
      <c r="A13" s="10" t="str">
        <f>'A Rotation'!A13</f>
        <v>Hampton/Phoebus</v>
      </c>
      <c r="B13" s="15">
        <f>'B Rotation'!B13</f>
        <v>10</v>
      </c>
      <c r="C13" s="18">
        <v>16</v>
      </c>
      <c r="D13" s="11">
        <f>'B Rotation'!D13</f>
        <v>10</v>
      </c>
      <c r="E13" s="12">
        <v>20</v>
      </c>
      <c r="F13" s="15">
        <f>'B Rotation'!F13</f>
        <v>12</v>
      </c>
      <c r="G13" s="18">
        <v>20</v>
      </c>
      <c r="H13" s="11">
        <f>'B Rotation'!H13</f>
        <v>12</v>
      </c>
      <c r="I13" s="12">
        <v>13</v>
      </c>
      <c r="J13" s="15">
        <f>'B Rotation'!J13</f>
        <v>14</v>
      </c>
      <c r="K13" s="18">
        <v>8</v>
      </c>
      <c r="L13" s="11">
        <f>'B Rotation'!L13</f>
        <v>14</v>
      </c>
      <c r="M13" s="12">
        <v>22</v>
      </c>
      <c r="N13" s="15">
        <f>'B Rotation'!N13</f>
        <v>2</v>
      </c>
      <c r="O13" s="18"/>
      <c r="P13" s="11">
        <f>'B Rotation'!P13</f>
        <v>2</v>
      </c>
      <c r="Q13" s="12"/>
      <c r="R13" s="15">
        <f>'B Rotation'!R13</f>
        <v>4</v>
      </c>
      <c r="S13" s="18"/>
      <c r="T13" s="15">
        <f>'B Rotation'!T13</f>
        <v>4</v>
      </c>
      <c r="U13" s="12"/>
      <c r="V13" s="8"/>
      <c r="W13" s="10">
        <f t="shared" si="0"/>
        <v>99</v>
      </c>
    </row>
    <row r="14" spans="1:23">
      <c r="A14" t="str">
        <f>'A Rotation'!A14</f>
        <v>Walsingham Academy</v>
      </c>
      <c r="B14" s="16">
        <f>'B Rotation'!B14</f>
        <v>11</v>
      </c>
      <c r="C14" s="19">
        <v>15</v>
      </c>
      <c r="D14" s="5">
        <f>'B Rotation'!D14</f>
        <v>11</v>
      </c>
      <c r="E14" s="6">
        <v>16</v>
      </c>
      <c r="F14" s="16">
        <f>'B Rotation'!F14</f>
        <v>13</v>
      </c>
      <c r="G14" s="19">
        <v>13</v>
      </c>
      <c r="H14" s="5">
        <f>'B Rotation'!H14</f>
        <v>13</v>
      </c>
      <c r="I14" s="6">
        <v>15</v>
      </c>
      <c r="J14" s="16">
        <f>'B Rotation'!J14</f>
        <v>1</v>
      </c>
      <c r="K14" s="19">
        <v>13</v>
      </c>
      <c r="L14" s="5">
        <f>'B Rotation'!L14</f>
        <v>1</v>
      </c>
      <c r="M14" s="6">
        <v>19</v>
      </c>
      <c r="N14" s="16">
        <f>'B Rotation'!N14</f>
        <v>3</v>
      </c>
      <c r="O14" s="19"/>
      <c r="P14" s="5">
        <f>'B Rotation'!P14</f>
        <v>3</v>
      </c>
      <c r="Q14" s="6"/>
      <c r="R14" s="16">
        <f>'B Rotation'!R14</f>
        <v>5</v>
      </c>
      <c r="S14" s="19"/>
      <c r="T14" s="16">
        <f>'B Rotation'!T14</f>
        <v>5</v>
      </c>
      <c r="U14" s="9"/>
      <c r="V14" s="8"/>
      <c r="W14">
        <f t="shared" si="0"/>
        <v>91</v>
      </c>
    </row>
    <row r="15" spans="1:23">
      <c r="A15" s="10" t="str">
        <f>'A Rotation'!A15</f>
        <v>Nansmond Suffolk Academy</v>
      </c>
      <c r="B15" s="15">
        <f>'B Rotation'!B15</f>
        <v>12</v>
      </c>
      <c r="C15" s="18">
        <v>14</v>
      </c>
      <c r="D15" s="11">
        <f>'B Rotation'!D15</f>
        <v>12</v>
      </c>
      <c r="E15" s="12">
        <v>3</v>
      </c>
      <c r="F15" s="15">
        <f>'B Rotation'!F15</f>
        <v>14</v>
      </c>
      <c r="G15" s="18">
        <v>7</v>
      </c>
      <c r="H15" s="11">
        <f>'B Rotation'!H15</f>
        <v>14</v>
      </c>
      <c r="I15" s="12">
        <v>9</v>
      </c>
      <c r="J15" s="15">
        <f>'B Rotation'!J15</f>
        <v>2</v>
      </c>
      <c r="K15" s="18">
        <v>17</v>
      </c>
      <c r="L15" s="11">
        <f>'B Rotation'!L15</f>
        <v>2</v>
      </c>
      <c r="M15" s="12">
        <v>8</v>
      </c>
      <c r="N15" s="15">
        <f>'B Rotation'!N15</f>
        <v>4</v>
      </c>
      <c r="O15" s="18"/>
      <c r="P15" s="11">
        <f>'B Rotation'!P15</f>
        <v>4</v>
      </c>
      <c r="Q15" s="12"/>
      <c r="R15" s="15">
        <f>'B Rotation'!R15</f>
        <v>6</v>
      </c>
      <c r="S15" s="18"/>
      <c r="T15" s="15">
        <f>'B Rotation'!T15</f>
        <v>6</v>
      </c>
      <c r="U15" s="12"/>
      <c r="V15" s="8"/>
      <c r="W15" s="10">
        <f t="shared" si="0"/>
        <v>58</v>
      </c>
    </row>
    <row r="16" spans="1:23">
      <c r="A16" t="str">
        <f>'A Rotation'!A16</f>
        <v>St Catherines</v>
      </c>
      <c r="B16" s="16">
        <f>'B Rotation'!B16</f>
        <v>13</v>
      </c>
      <c r="C16" s="19">
        <v>17</v>
      </c>
      <c r="D16" s="5">
        <f>'B Rotation'!D16</f>
        <v>13</v>
      </c>
      <c r="E16" s="6">
        <v>18</v>
      </c>
      <c r="F16" s="16">
        <f>'B Rotation'!F16</f>
        <v>1</v>
      </c>
      <c r="G16" s="19">
        <v>19</v>
      </c>
      <c r="H16" s="5">
        <f>'B Rotation'!H16</f>
        <v>1</v>
      </c>
      <c r="I16" s="6">
        <v>27</v>
      </c>
      <c r="J16" s="16">
        <f>'B Rotation'!J16</f>
        <v>3</v>
      </c>
      <c r="K16" s="19">
        <v>19</v>
      </c>
      <c r="L16" s="5">
        <f>'B Rotation'!L16</f>
        <v>3</v>
      </c>
      <c r="M16" s="6">
        <v>18</v>
      </c>
      <c r="N16" s="16">
        <f>'B Rotation'!N16</f>
        <v>5</v>
      </c>
      <c r="O16" s="19"/>
      <c r="P16" s="5">
        <f>'B Rotation'!P16</f>
        <v>5</v>
      </c>
      <c r="Q16" s="6"/>
      <c r="R16" s="16">
        <f>'B Rotation'!R16</f>
        <v>7</v>
      </c>
      <c r="S16" s="19"/>
      <c r="T16" s="16">
        <f>'B Rotation'!T16</f>
        <v>7</v>
      </c>
      <c r="U16" s="9"/>
      <c r="V16" s="8"/>
      <c r="W16">
        <f t="shared" si="0"/>
        <v>118</v>
      </c>
    </row>
    <row r="17" spans="1:23">
      <c r="A17" s="10" t="str">
        <f>'A Rotation'!A17</f>
        <v>Hampton Roads Academy</v>
      </c>
      <c r="B17" s="15">
        <f>'B Rotation'!B17</f>
        <v>14</v>
      </c>
      <c r="C17" s="18">
        <v>18</v>
      </c>
      <c r="D17" s="11">
        <f>'B Rotation'!D17</f>
        <v>14</v>
      </c>
      <c r="E17" s="12">
        <v>1</v>
      </c>
      <c r="F17" s="15">
        <f>'B Rotation'!F17</f>
        <v>2</v>
      </c>
      <c r="G17" s="18">
        <v>22</v>
      </c>
      <c r="H17" s="11">
        <f>'B Rotation'!H17</f>
        <v>2</v>
      </c>
      <c r="I17" s="18">
        <v>20</v>
      </c>
      <c r="J17" s="15">
        <f>'B Rotation'!J17</f>
        <v>4</v>
      </c>
      <c r="K17" s="18">
        <v>6</v>
      </c>
      <c r="L17" s="11">
        <f>'B Rotation'!L17</f>
        <v>4</v>
      </c>
      <c r="M17" s="12">
        <v>12</v>
      </c>
      <c r="N17" s="15">
        <f>'B Rotation'!N17</f>
        <v>6</v>
      </c>
      <c r="O17" s="18"/>
      <c r="P17" s="11">
        <f>'B Rotation'!P17</f>
        <v>6</v>
      </c>
      <c r="Q17" s="12"/>
      <c r="R17" s="15">
        <f>'B Rotation'!R17</f>
        <v>8</v>
      </c>
      <c r="S17" s="18"/>
      <c r="T17" s="15">
        <f>'B Rotation'!T17</f>
        <v>8</v>
      </c>
      <c r="U17" s="12"/>
      <c r="V17" s="8"/>
      <c r="W17" s="10">
        <f t="shared" si="0"/>
        <v>79</v>
      </c>
    </row>
    <row r="18" spans="1:23">
      <c r="A18" s="10" t="str">
        <f>'A Rotation'!A18</f>
        <v>York County</v>
      </c>
      <c r="B18" s="15">
        <f>'B Rotation'!B18</f>
        <v>1</v>
      </c>
      <c r="C18" s="18">
        <v>21</v>
      </c>
      <c r="D18" s="11">
        <f>'B Rotation'!D18</f>
        <v>1</v>
      </c>
      <c r="E18" s="12">
        <v>12</v>
      </c>
      <c r="F18" s="15">
        <f>'B Rotation'!F18</f>
        <v>3</v>
      </c>
      <c r="G18" s="18">
        <v>26</v>
      </c>
      <c r="H18" s="11">
        <f>'B Rotation'!H18</f>
        <v>3</v>
      </c>
      <c r="I18" s="18">
        <v>25</v>
      </c>
      <c r="J18" s="15">
        <f>'B Rotation'!J18</f>
        <v>5</v>
      </c>
      <c r="K18" s="18">
        <v>15</v>
      </c>
      <c r="L18" s="11">
        <f>'B Rotation'!L18</f>
        <v>5</v>
      </c>
      <c r="M18" s="12">
        <v>27</v>
      </c>
      <c r="N18" s="15">
        <f>'B Rotation'!N18</f>
        <v>7</v>
      </c>
      <c r="O18" s="18"/>
      <c r="P18" s="11">
        <f>'B Rotation'!P18</f>
        <v>7</v>
      </c>
      <c r="Q18" s="12"/>
      <c r="R18" s="15">
        <f>'B Rotation'!R18</f>
        <v>9</v>
      </c>
      <c r="S18" s="18"/>
      <c r="T18" s="15">
        <f>'B Rotation'!T18</f>
        <v>9</v>
      </c>
      <c r="U18" s="12"/>
      <c r="V18" s="8"/>
      <c r="W18" s="10">
        <f t="shared" si="0"/>
        <v>126</v>
      </c>
    </row>
    <row r="19" spans="1:23">
      <c r="B19" s="5"/>
      <c r="C19" s="6"/>
      <c r="D19" s="6"/>
      <c r="E19" s="6"/>
      <c r="F19" s="5"/>
      <c r="G19" s="6"/>
      <c r="H19" s="5"/>
      <c r="I19" s="6"/>
      <c r="J19" s="5"/>
      <c r="K19" s="6"/>
      <c r="L19" s="5"/>
      <c r="M19" s="6"/>
      <c r="N19" s="5"/>
      <c r="O19" s="6"/>
      <c r="P19" s="5"/>
      <c r="Q19" s="6"/>
      <c r="R19" s="5"/>
      <c r="S19" s="6"/>
      <c r="T19" s="5"/>
      <c r="U19" s="6"/>
    </row>
    <row r="20" spans="1:23">
      <c r="T20" s="4"/>
    </row>
    <row r="21" spans="1:23">
      <c r="A21" s="40" t="s">
        <v>25</v>
      </c>
    </row>
    <row r="22" spans="1:23">
      <c r="B22" s="13"/>
      <c r="C22" s="17" t="s">
        <v>0</v>
      </c>
      <c r="D22" s="2"/>
      <c r="E22" s="2" t="s">
        <v>1</v>
      </c>
      <c r="F22" s="13"/>
      <c r="G22" s="17" t="s">
        <v>2</v>
      </c>
      <c r="H22" s="2"/>
      <c r="I22" s="2" t="s">
        <v>3</v>
      </c>
      <c r="J22" s="13"/>
      <c r="K22" s="17" t="s">
        <v>4</v>
      </c>
      <c r="L22" s="2"/>
      <c r="M22" s="2" t="s">
        <v>5</v>
      </c>
      <c r="N22" s="13"/>
      <c r="O22" s="17" t="s">
        <v>6</v>
      </c>
      <c r="P22" s="2"/>
      <c r="Q22" s="2" t="s">
        <v>7</v>
      </c>
      <c r="R22" s="13"/>
      <c r="S22" s="17" t="s">
        <v>8</v>
      </c>
      <c r="T22" s="13"/>
      <c r="U22" s="14" t="s">
        <v>42</v>
      </c>
      <c r="V22" s="8"/>
    </row>
    <row r="23" spans="1:23">
      <c r="A23" s="10" t="str">
        <f>'A Rotation'!A23</f>
        <v>CCS2</v>
      </c>
      <c r="B23" s="15">
        <f>'B Rotation'!B23</f>
        <v>16</v>
      </c>
      <c r="C23" s="18">
        <v>5</v>
      </c>
      <c r="D23" s="11">
        <f>'B Rotation'!D23</f>
        <v>16</v>
      </c>
      <c r="E23" s="12">
        <v>9</v>
      </c>
      <c r="F23" s="15">
        <f>'B Rotation'!F23</f>
        <v>18</v>
      </c>
      <c r="G23" s="18">
        <v>15</v>
      </c>
      <c r="H23" s="11">
        <f>'B Rotation'!H23</f>
        <v>18</v>
      </c>
      <c r="I23" s="18">
        <v>6</v>
      </c>
      <c r="J23" s="15" t="str">
        <f>'B Rotation'!J23</f>
        <v>2f</v>
      </c>
      <c r="K23" s="18">
        <v>12</v>
      </c>
      <c r="L23" s="11" t="str">
        <f>'B Rotation'!L23</f>
        <v>2f</v>
      </c>
      <c r="M23" s="12">
        <v>3</v>
      </c>
      <c r="N23" s="15" t="str">
        <f>'B Rotation'!N23</f>
        <v>4f</v>
      </c>
      <c r="O23" s="18"/>
      <c r="P23" s="11" t="str">
        <f>'B Rotation'!P23</f>
        <v>4f</v>
      </c>
      <c r="Q23" s="12"/>
      <c r="R23" s="15" t="str">
        <f>'B Rotation'!R23</f>
        <v>6f</v>
      </c>
      <c r="S23" s="18"/>
      <c r="T23" s="15" t="str">
        <f>'B Rotation'!T23</f>
        <v>6f</v>
      </c>
      <c r="U23" s="12"/>
      <c r="V23" s="8"/>
      <c r="W23" s="10">
        <f t="shared" ref="W23:W34" si="1">SUM(C23+E23+G23+I23+K23+M23+O23+Q23+S23+U23)</f>
        <v>50</v>
      </c>
    </row>
    <row r="24" spans="1:23">
      <c r="A24" t="str">
        <f>'A Rotation'!A24</f>
        <v>PHS2</v>
      </c>
      <c r="B24" s="16">
        <f>'B Rotation'!B24</f>
        <v>17</v>
      </c>
      <c r="C24" s="19">
        <v>23</v>
      </c>
      <c r="D24" s="5">
        <f>'B Rotation'!D24</f>
        <v>17</v>
      </c>
      <c r="E24" s="6">
        <v>21</v>
      </c>
      <c r="F24" s="16" t="str">
        <f>'B Rotation'!F24</f>
        <v>1f</v>
      </c>
      <c r="G24" s="19">
        <v>18</v>
      </c>
      <c r="H24" s="5" t="str">
        <f>'B Rotation'!H24</f>
        <v>1f</v>
      </c>
      <c r="I24" s="6">
        <v>23</v>
      </c>
      <c r="J24" s="16" t="str">
        <f>'B Rotation'!J24</f>
        <v>3f</v>
      </c>
      <c r="K24" s="19">
        <v>10</v>
      </c>
      <c r="L24" s="5" t="str">
        <f>'B Rotation'!L24</f>
        <v>3f</v>
      </c>
      <c r="M24" s="6">
        <v>20</v>
      </c>
      <c r="N24" s="16" t="str">
        <f>'B Rotation'!N24</f>
        <v>5f</v>
      </c>
      <c r="O24" s="19"/>
      <c r="P24" s="5" t="str">
        <f>'B Rotation'!P24</f>
        <v>5f</v>
      </c>
      <c r="Q24" s="6"/>
      <c r="R24" s="16" t="str">
        <f>'B Rotation'!R24</f>
        <v>7f</v>
      </c>
      <c r="S24" s="19"/>
      <c r="T24" s="16" t="str">
        <f>'B Rotation'!T24</f>
        <v>7f</v>
      </c>
      <c r="U24" s="9"/>
      <c r="V24" s="8"/>
      <c r="W24">
        <f t="shared" si="1"/>
        <v>115</v>
      </c>
    </row>
    <row r="25" spans="1:23">
      <c r="A25" s="10" t="str">
        <f>'A Rotation'!A25</f>
        <v>NCS2</v>
      </c>
      <c r="B25" s="15">
        <f>'B Rotation'!B25</f>
        <v>18</v>
      </c>
      <c r="C25" s="18">
        <v>6</v>
      </c>
      <c r="D25" s="11">
        <f>'B Rotation'!D25</f>
        <v>18</v>
      </c>
      <c r="E25" s="12">
        <v>5</v>
      </c>
      <c r="F25" s="15" t="str">
        <f>'B Rotation'!F25</f>
        <v>2f</v>
      </c>
      <c r="G25" s="18">
        <v>16</v>
      </c>
      <c r="H25" s="11" t="str">
        <f>'B Rotation'!H25</f>
        <v>2f</v>
      </c>
      <c r="I25" s="12">
        <v>12</v>
      </c>
      <c r="J25" s="15" t="str">
        <f>'B Rotation'!J25</f>
        <v>4f</v>
      </c>
      <c r="K25" s="18">
        <v>4</v>
      </c>
      <c r="L25" s="11" t="str">
        <f>'B Rotation'!L25</f>
        <v>4f</v>
      </c>
      <c r="M25" s="12">
        <v>4</v>
      </c>
      <c r="N25" s="15" t="str">
        <f>'B Rotation'!N25</f>
        <v>6f</v>
      </c>
      <c r="O25" s="18"/>
      <c r="P25" s="11" t="str">
        <f>'B Rotation'!P25</f>
        <v>6f</v>
      </c>
      <c r="Q25" s="12"/>
      <c r="R25" s="15">
        <f>'B Rotation'!R25</f>
        <v>15</v>
      </c>
      <c r="S25" s="18"/>
      <c r="T25" s="15">
        <f>'B Rotation'!T25</f>
        <v>15</v>
      </c>
      <c r="U25" s="12"/>
      <c r="V25" s="8"/>
      <c r="W25" s="10">
        <f t="shared" si="1"/>
        <v>47</v>
      </c>
    </row>
    <row r="26" spans="1:23">
      <c r="A26" t="str">
        <f>'A Rotation'!A26</f>
        <v>NA2</v>
      </c>
      <c r="B26" s="16" t="str">
        <f>'B Rotation'!B26</f>
        <v>1f</v>
      </c>
      <c r="C26" s="19">
        <v>8</v>
      </c>
      <c r="D26" s="5" t="str">
        <f>'B Rotation'!D26</f>
        <v>1f</v>
      </c>
      <c r="E26" s="6">
        <v>14</v>
      </c>
      <c r="F26" s="16" t="str">
        <f>'B Rotation'!F26</f>
        <v>3f</v>
      </c>
      <c r="G26" s="19">
        <v>6</v>
      </c>
      <c r="H26" s="5" t="str">
        <f>'B Rotation'!H26</f>
        <v>3f</v>
      </c>
      <c r="I26" s="6">
        <v>8</v>
      </c>
      <c r="J26" s="16" t="str">
        <f>'B Rotation'!J26</f>
        <v>5f</v>
      </c>
      <c r="K26" s="19">
        <v>14</v>
      </c>
      <c r="L26" s="5" t="str">
        <f>'B Rotation'!L26</f>
        <v>5f</v>
      </c>
      <c r="M26" s="6">
        <v>10</v>
      </c>
      <c r="N26" s="16" t="str">
        <f>'B Rotation'!N26</f>
        <v>7f</v>
      </c>
      <c r="O26" s="19"/>
      <c r="P26" s="5" t="str">
        <f>'B Rotation'!P26</f>
        <v>7f</v>
      </c>
      <c r="Q26" s="6"/>
      <c r="R26" s="16">
        <f>'B Rotation'!R26</f>
        <v>16</v>
      </c>
      <c r="S26" s="19"/>
      <c r="T26" s="16">
        <f>'B Rotation'!T26</f>
        <v>16</v>
      </c>
      <c r="U26" s="9"/>
      <c r="V26" s="8"/>
      <c r="W26">
        <f t="shared" si="1"/>
        <v>60</v>
      </c>
    </row>
    <row r="27" spans="1:23">
      <c r="A27" s="10" t="str">
        <f>'B Rotation'!A27</f>
        <v>CHRIS2</v>
      </c>
      <c r="B27" s="15" t="str">
        <f>'B Rotation'!B27</f>
        <v>2f</v>
      </c>
      <c r="C27" s="18">
        <v>25</v>
      </c>
      <c r="D27" s="11" t="str">
        <f>'B Rotation'!D27</f>
        <v>2f</v>
      </c>
      <c r="E27" s="12">
        <v>24</v>
      </c>
      <c r="F27" s="15" t="str">
        <f>'B Rotation'!F27</f>
        <v>4f</v>
      </c>
      <c r="G27" s="18">
        <v>24</v>
      </c>
      <c r="H27" s="11" t="str">
        <f>'B Rotation'!H27</f>
        <v>4f</v>
      </c>
      <c r="I27" s="18">
        <v>24</v>
      </c>
      <c r="J27" s="15" t="str">
        <f>'B Rotation'!J27</f>
        <v>6f</v>
      </c>
      <c r="K27" s="18">
        <v>25</v>
      </c>
      <c r="L27" s="11" t="str">
        <f>'B Rotation'!L27</f>
        <v>6f</v>
      </c>
      <c r="M27" s="12">
        <v>17</v>
      </c>
      <c r="N27" s="15">
        <f>'B Rotation'!N27</f>
        <v>15</v>
      </c>
      <c r="O27" s="18"/>
      <c r="P27" s="11">
        <f>'B Rotation'!P27</f>
        <v>15</v>
      </c>
      <c r="Q27" s="12"/>
      <c r="R27" s="15">
        <f>'B Rotation'!R27</f>
        <v>17</v>
      </c>
      <c r="S27" s="18"/>
      <c r="T27" s="15">
        <f>'B Rotation'!T27</f>
        <v>17</v>
      </c>
      <c r="U27" s="12"/>
      <c r="V27" s="8"/>
      <c r="W27" s="10">
        <f t="shared" si="1"/>
        <v>139</v>
      </c>
    </row>
    <row r="28" spans="1:23">
      <c r="A28" t="str">
        <f>'A Rotation'!A28</f>
        <v>Maury2</v>
      </c>
      <c r="B28" s="16" t="str">
        <f>'B Rotation'!B28</f>
        <v>3f</v>
      </c>
      <c r="C28" s="19">
        <v>10</v>
      </c>
      <c r="D28" s="5" t="str">
        <f>'B Rotation'!D28</f>
        <v>3f</v>
      </c>
      <c r="E28" s="6">
        <v>23</v>
      </c>
      <c r="F28" s="16" t="str">
        <f>'B Rotation'!F28</f>
        <v>5f</v>
      </c>
      <c r="G28" s="19">
        <v>23</v>
      </c>
      <c r="H28" s="5" t="str">
        <f>'B Rotation'!H28</f>
        <v>5f</v>
      </c>
      <c r="I28" s="6">
        <v>17</v>
      </c>
      <c r="J28" s="16" t="str">
        <f>'B Rotation'!J28</f>
        <v>7f</v>
      </c>
      <c r="K28" s="19">
        <v>20</v>
      </c>
      <c r="L28" s="5" t="str">
        <f>'B Rotation'!L28</f>
        <v>7f</v>
      </c>
      <c r="M28" s="6">
        <v>24</v>
      </c>
      <c r="N28" s="16">
        <f>'B Rotation'!N28</f>
        <v>16</v>
      </c>
      <c r="O28" s="19"/>
      <c r="P28" s="5">
        <f>'B Rotation'!P28</f>
        <v>16</v>
      </c>
      <c r="Q28" s="6"/>
      <c r="R28" s="16">
        <f>'B Rotation'!R28</f>
        <v>18</v>
      </c>
      <c r="S28" s="19"/>
      <c r="T28" s="16">
        <f>'B Rotation'!T28</f>
        <v>18</v>
      </c>
      <c r="U28" s="9"/>
      <c r="V28" s="8"/>
      <c r="W28">
        <f t="shared" si="1"/>
        <v>117</v>
      </c>
    </row>
    <row r="29" spans="1:23">
      <c r="A29" s="10" t="str">
        <f>'A Rotation'!A29</f>
        <v>NSA2</v>
      </c>
      <c r="B29" s="15" t="str">
        <f>'B Rotation'!B29</f>
        <v>4f</v>
      </c>
      <c r="C29" s="18">
        <v>20</v>
      </c>
      <c r="D29" s="11" t="str">
        <f>'B Rotation'!D29</f>
        <v>4f</v>
      </c>
      <c r="E29" s="12">
        <v>13</v>
      </c>
      <c r="F29" s="15" t="str">
        <f>'B Rotation'!F29</f>
        <v>6f</v>
      </c>
      <c r="G29" s="18">
        <v>8</v>
      </c>
      <c r="H29" s="11" t="str">
        <f>'B Rotation'!H29</f>
        <v>6f</v>
      </c>
      <c r="I29" s="12">
        <v>16</v>
      </c>
      <c r="J29" s="15">
        <f>'B Rotation'!J29</f>
        <v>15</v>
      </c>
      <c r="K29" s="18">
        <v>23</v>
      </c>
      <c r="L29" s="11">
        <f>'B Rotation'!L29</f>
        <v>15</v>
      </c>
      <c r="M29" s="12">
        <v>15</v>
      </c>
      <c r="N29" s="15">
        <f>'B Rotation'!N29</f>
        <v>17</v>
      </c>
      <c r="O29" s="18"/>
      <c r="P29" s="11">
        <f>'B Rotation'!P29</f>
        <v>17</v>
      </c>
      <c r="Q29" s="12"/>
      <c r="R29" s="15" t="str">
        <f>'B Rotation'!R29</f>
        <v>1f</v>
      </c>
      <c r="S29" s="18"/>
      <c r="T29" s="15" t="str">
        <f>'B Rotation'!T29</f>
        <v>1f</v>
      </c>
      <c r="U29" s="12"/>
      <c r="V29" s="8"/>
      <c r="W29" s="10">
        <f t="shared" si="1"/>
        <v>95</v>
      </c>
    </row>
    <row r="30" spans="1:23">
      <c r="A30" t="str">
        <f>'B Rotation'!A30</f>
        <v>CATH2</v>
      </c>
      <c r="B30" s="16" t="str">
        <f>'B Rotation'!B30</f>
        <v>5f</v>
      </c>
      <c r="C30" s="19">
        <v>24</v>
      </c>
      <c r="D30" s="5" t="str">
        <f>'B Rotation'!D30</f>
        <v>5f</v>
      </c>
      <c r="E30" s="6">
        <v>15</v>
      </c>
      <c r="F30" s="16" t="str">
        <f>'B Rotation'!F30</f>
        <v>7f</v>
      </c>
      <c r="G30" s="19">
        <v>10</v>
      </c>
      <c r="H30" s="5" t="str">
        <f>'B Rotation'!H30</f>
        <v>7f</v>
      </c>
      <c r="I30" s="6">
        <v>21</v>
      </c>
      <c r="J30" s="16">
        <f>'B Rotation'!J30</f>
        <v>16</v>
      </c>
      <c r="K30" s="19">
        <v>26</v>
      </c>
      <c r="L30" s="5">
        <f>'B Rotation'!L30</f>
        <v>16</v>
      </c>
      <c r="M30" s="6">
        <v>9</v>
      </c>
      <c r="N30" s="16">
        <f>'B Rotation'!N30</f>
        <v>18</v>
      </c>
      <c r="O30" s="19"/>
      <c r="P30" s="5">
        <f>'B Rotation'!P30</f>
        <v>18</v>
      </c>
      <c r="Q30" s="6"/>
      <c r="R30" s="16" t="str">
        <f>'B Rotation'!R30</f>
        <v>2f</v>
      </c>
      <c r="S30" s="19"/>
      <c r="T30" s="16" t="str">
        <f>'B Rotation'!T30</f>
        <v>2f</v>
      </c>
      <c r="U30" s="9"/>
      <c r="V30" s="8"/>
      <c r="W30">
        <f t="shared" si="1"/>
        <v>105</v>
      </c>
    </row>
    <row r="31" spans="1:23">
      <c r="A31" s="10" t="str">
        <f>'A Rotation'!A31</f>
        <v>HRA2</v>
      </c>
      <c r="B31" s="15" t="str">
        <f>'B Rotation'!B31</f>
        <v>6f</v>
      </c>
      <c r="C31" s="18">
        <v>19</v>
      </c>
      <c r="D31" s="11" t="str">
        <f>'B Rotation'!D31</f>
        <v>6f</v>
      </c>
      <c r="E31" s="12">
        <v>22</v>
      </c>
      <c r="F31" s="15">
        <f>'B Rotation'!F31</f>
        <v>15</v>
      </c>
      <c r="G31" s="18">
        <v>17</v>
      </c>
      <c r="H31" s="11">
        <f>'B Rotation'!H31</f>
        <v>15</v>
      </c>
      <c r="I31" s="18">
        <v>18</v>
      </c>
      <c r="J31" s="15">
        <f>'B Rotation'!J31</f>
        <v>17</v>
      </c>
      <c r="K31" s="18">
        <v>18</v>
      </c>
      <c r="L31" s="11">
        <f>'B Rotation'!L31</f>
        <v>17</v>
      </c>
      <c r="M31" s="12">
        <v>21</v>
      </c>
      <c r="N31" s="15" t="str">
        <f>'B Rotation'!N31</f>
        <v>1f</v>
      </c>
      <c r="O31" s="18"/>
      <c r="P31" s="11" t="str">
        <f>'B Rotation'!P31</f>
        <v>1f</v>
      </c>
      <c r="Q31" s="12"/>
      <c r="R31" s="15" t="str">
        <f>'B Rotation'!R31</f>
        <v>3f</v>
      </c>
      <c r="S31" s="18"/>
      <c r="T31" s="15" t="str">
        <f>'B Rotation'!T31</f>
        <v>3f</v>
      </c>
      <c r="U31" s="12"/>
      <c r="V31" s="8"/>
      <c r="W31" s="10">
        <f t="shared" si="1"/>
        <v>115</v>
      </c>
    </row>
    <row r="32" spans="1:23">
      <c r="A32" t="str">
        <f>'B Rotation'!A32</f>
        <v>CCS3</v>
      </c>
      <c r="B32" s="16" t="str">
        <f>'B Rotation'!B32</f>
        <v>7f</v>
      </c>
      <c r="C32" s="19">
        <v>9</v>
      </c>
      <c r="D32" s="5" t="str">
        <f>'B Rotation'!D32</f>
        <v>7f</v>
      </c>
      <c r="E32" s="6">
        <v>26</v>
      </c>
      <c r="F32" s="16">
        <f>'B Rotation'!F32</f>
        <v>16</v>
      </c>
      <c r="G32" s="19">
        <v>4</v>
      </c>
      <c r="H32" s="5">
        <f>'B Rotation'!H32</f>
        <v>16</v>
      </c>
      <c r="I32" s="6">
        <v>4</v>
      </c>
      <c r="J32" s="16">
        <f>'B Rotation'!J32</f>
        <v>18</v>
      </c>
      <c r="K32" s="19">
        <v>11</v>
      </c>
      <c r="L32" s="5">
        <f>'B Rotation'!L32</f>
        <v>18</v>
      </c>
      <c r="M32" s="6">
        <v>2</v>
      </c>
      <c r="N32" s="16" t="str">
        <f>'B Rotation'!N32</f>
        <v>2f</v>
      </c>
      <c r="O32" s="19"/>
      <c r="P32" s="5" t="str">
        <f>'B Rotation'!P32</f>
        <v>2f</v>
      </c>
      <c r="Q32" s="6"/>
      <c r="R32" s="16" t="str">
        <f>'B Rotation'!R32</f>
        <v>4f</v>
      </c>
      <c r="S32" s="19"/>
      <c r="T32" s="16" t="str">
        <f>'B Rotation'!T32</f>
        <v>4f</v>
      </c>
      <c r="U32" s="9"/>
      <c r="V32" s="8"/>
      <c r="W32">
        <f t="shared" si="1"/>
        <v>56</v>
      </c>
    </row>
    <row r="33" spans="1:23">
      <c r="A33" s="10" t="str">
        <f>'A Rotation'!A33</f>
        <v>PHS3</v>
      </c>
      <c r="B33" s="15">
        <f>'B Rotation'!B33</f>
        <v>15</v>
      </c>
      <c r="C33" s="18">
        <v>22</v>
      </c>
      <c r="D33" s="11">
        <f>'B Rotation'!D33</f>
        <v>15</v>
      </c>
      <c r="E33" s="12">
        <v>10</v>
      </c>
      <c r="F33" s="15">
        <f>'B Rotation'!F33</f>
        <v>17</v>
      </c>
      <c r="G33" s="18">
        <v>14</v>
      </c>
      <c r="H33" s="11">
        <f>'B Rotation'!H33</f>
        <v>17</v>
      </c>
      <c r="I33" s="12">
        <v>19</v>
      </c>
      <c r="J33" s="15" t="str">
        <f>'B Rotation'!J33</f>
        <v>1f</v>
      </c>
      <c r="K33" s="18">
        <v>21</v>
      </c>
      <c r="L33" s="11" t="str">
        <f>'B Rotation'!L33</f>
        <v>1f</v>
      </c>
      <c r="M33" s="12">
        <v>14</v>
      </c>
      <c r="N33" s="15" t="str">
        <f>'B Rotation'!N33</f>
        <v>3f</v>
      </c>
      <c r="O33" s="18"/>
      <c r="P33" s="11" t="str">
        <f>'B Rotation'!P33</f>
        <v>3f</v>
      </c>
      <c r="Q33" s="12"/>
      <c r="R33" s="15" t="str">
        <f>'B Rotation'!R33</f>
        <v>5f</v>
      </c>
      <c r="S33" s="18"/>
      <c r="T33" s="15" t="str">
        <f>'B Rotation'!T33</f>
        <v>5f</v>
      </c>
      <c r="U33" s="12"/>
      <c r="V33" s="8"/>
      <c r="W33" s="10">
        <f t="shared" si="1"/>
        <v>100</v>
      </c>
    </row>
    <row r="34" spans="1:23">
      <c r="A34" s="10" t="str">
        <f>'A Rotation'!A34</f>
        <v>NCS3</v>
      </c>
      <c r="B34" s="15" t="str">
        <f>'B Rotation'!B34</f>
        <v>18f</v>
      </c>
      <c r="C34" s="18">
        <v>13</v>
      </c>
      <c r="D34" s="11" t="str">
        <f>'B Rotation'!D34</f>
        <v>18f</v>
      </c>
      <c r="E34" s="12">
        <v>11</v>
      </c>
      <c r="F34" s="15" t="str">
        <f>'B Rotation'!F34</f>
        <v>18f</v>
      </c>
      <c r="G34" s="18">
        <v>9</v>
      </c>
      <c r="H34" s="11" t="str">
        <f>'B Rotation'!H34</f>
        <v>18f</v>
      </c>
      <c r="I34" s="18">
        <v>10</v>
      </c>
      <c r="J34" s="44" t="str">
        <f>'B Rotation'!J34</f>
        <v>18f</v>
      </c>
      <c r="K34" s="18">
        <v>9</v>
      </c>
      <c r="L34" s="11" t="str">
        <f>'B Rotation'!L34</f>
        <v>18f</v>
      </c>
      <c r="M34" s="12">
        <v>16</v>
      </c>
      <c r="N34" s="15" t="str">
        <f>'B Rotation'!N34</f>
        <v>18f</v>
      </c>
      <c r="O34" s="18"/>
      <c r="P34" s="11" t="str">
        <f>'B Rotation'!P34</f>
        <v>18f</v>
      </c>
      <c r="Q34" s="12"/>
      <c r="R34" s="15" t="str">
        <f>'B Rotation'!R34</f>
        <v>18f</v>
      </c>
      <c r="S34" s="18"/>
      <c r="T34" s="15" t="str">
        <f>'B Rotation'!T34</f>
        <v>18f</v>
      </c>
      <c r="U34" s="12"/>
      <c r="V34" s="8"/>
      <c r="W34" s="10">
        <f t="shared" si="1"/>
        <v>68</v>
      </c>
    </row>
    <row r="35" spans="1:23">
      <c r="B35" s="5"/>
      <c r="C35" s="6"/>
      <c r="D35" s="5"/>
      <c r="E35" s="6"/>
      <c r="F35" s="5"/>
      <c r="G35" s="6"/>
      <c r="H35" s="6"/>
      <c r="I35" s="6"/>
      <c r="J35" s="5"/>
      <c r="K35" s="6"/>
      <c r="L35" s="5"/>
      <c r="M35" s="6"/>
      <c r="N35" s="5"/>
      <c r="O35" s="6"/>
      <c r="P35" s="5"/>
      <c r="Q35" s="6"/>
      <c r="R35" s="5"/>
      <c r="S35" s="6"/>
      <c r="T35" s="5"/>
      <c r="U35" s="6"/>
    </row>
    <row r="36" spans="1:23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5"/>
      <c r="U36" s="6"/>
    </row>
    <row r="37" spans="1:23">
      <c r="A37" t="s">
        <v>153</v>
      </c>
    </row>
    <row r="38" spans="1:23">
      <c r="A38" t="s">
        <v>151</v>
      </c>
    </row>
    <row r="39" spans="1:23">
      <c r="A39" t="s">
        <v>152</v>
      </c>
    </row>
  </sheetData>
  <conditionalFormatting sqref="AC10">
    <cfRule type="cellIs" dxfId="18" priority="10" operator="equal">
      <formula>27</formula>
    </cfRule>
  </conditionalFormatting>
  <conditionalFormatting sqref="B5:T34">
    <cfRule type="cellIs" dxfId="17" priority="9" operator="equal">
      <formula>27</formula>
    </cfRule>
  </conditionalFormatting>
  <conditionalFormatting sqref="C5:C18">
    <cfRule type="cellIs" dxfId="16" priority="8" operator="lessThan">
      <formula>4</formula>
    </cfRule>
  </conditionalFormatting>
  <conditionalFormatting sqref="E5:E18">
    <cfRule type="cellIs" dxfId="15" priority="7" operator="lessThan">
      <formula>4</formula>
    </cfRule>
  </conditionalFormatting>
  <conditionalFormatting sqref="G5:G18">
    <cfRule type="cellIs" dxfId="14" priority="6" operator="lessThan">
      <formula>4</formula>
    </cfRule>
  </conditionalFormatting>
  <conditionalFormatting sqref="I5:I18">
    <cfRule type="cellIs" dxfId="13" priority="5" operator="lessThan">
      <formula>4</formula>
    </cfRule>
  </conditionalFormatting>
  <conditionalFormatting sqref="K5:K18">
    <cfRule type="cellIs" dxfId="12" priority="4" operator="lessThan">
      <formula>4</formula>
    </cfRule>
  </conditionalFormatting>
  <conditionalFormatting sqref="M5:M18">
    <cfRule type="cellIs" dxfId="11" priority="3" operator="lessThan">
      <formula>4</formula>
    </cfRule>
  </conditionalFormatting>
  <conditionalFormatting sqref="C23:C34">
    <cfRule type="cellIs" dxfId="10" priority="2" operator="lessThan">
      <formula>4</formula>
    </cfRule>
  </conditionalFormatting>
  <conditionalFormatting sqref="M23:M34">
    <cfRule type="cellIs" dxfId="0" priority="1" operator="lessThan">
      <formula>4</formula>
    </cfRule>
  </conditionalFormatting>
  <pageMargins left="0.7" right="0.7" top="0.75" bottom="0.75" header="0.3" footer="0.3"/>
  <pageSetup scale="85" orientation="landscape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O32"/>
  <sheetViews>
    <sheetView workbookViewId="0">
      <selection activeCell="R14" sqref="R14"/>
    </sheetView>
  </sheetViews>
  <sheetFormatPr defaultColWidth="8.85546875" defaultRowHeight="15"/>
  <cols>
    <col min="1" max="1" width="25.28515625" customWidth="1"/>
    <col min="2" max="3" width="6.28515625" customWidth="1"/>
    <col min="4" max="4" width="2.28515625" customWidth="1"/>
    <col min="5" max="5" width="25.140625" customWidth="1"/>
    <col min="6" max="7" width="6.28515625" customWidth="1"/>
    <col min="8" max="8" width="2" customWidth="1"/>
    <col min="9" max="9" width="26" customWidth="1"/>
    <col min="10" max="11" width="6.28515625" customWidth="1"/>
  </cols>
  <sheetData>
    <row r="1" spans="1:12" ht="18.75">
      <c r="A1" s="3" t="s">
        <v>121</v>
      </c>
    </row>
    <row r="3" spans="1:12">
      <c r="A3" s="39" t="s">
        <v>28</v>
      </c>
      <c r="B3" s="8"/>
      <c r="C3" s="8"/>
      <c r="D3" s="8"/>
      <c r="E3" s="39" t="s">
        <v>29</v>
      </c>
      <c r="F3" s="8"/>
      <c r="G3" s="8"/>
      <c r="H3" s="39"/>
      <c r="I3" s="39" t="s">
        <v>30</v>
      </c>
      <c r="J3" s="8"/>
      <c r="K3" s="8"/>
      <c r="L3" s="8"/>
    </row>
    <row r="4" spans="1:12" ht="15.75">
      <c r="A4" s="37"/>
      <c r="B4" s="34" t="s">
        <v>118</v>
      </c>
      <c r="C4" s="38" t="s">
        <v>57</v>
      </c>
      <c r="D4" s="14"/>
      <c r="E4" s="36"/>
      <c r="F4" s="34" t="s">
        <v>18</v>
      </c>
      <c r="G4" s="35" t="s">
        <v>57</v>
      </c>
      <c r="H4" s="14"/>
      <c r="I4" s="36"/>
      <c r="J4" s="34" t="s">
        <v>19</v>
      </c>
      <c r="K4" s="35" t="s">
        <v>57</v>
      </c>
      <c r="L4" s="8"/>
    </row>
    <row r="5" spans="1:12">
      <c r="A5" s="25" t="s">
        <v>9</v>
      </c>
      <c r="B5" s="28">
        <f>'A Division &amp; Totals'!W5</f>
        <v>19</v>
      </c>
      <c r="C5" s="29"/>
      <c r="D5" s="8"/>
      <c r="E5" s="30" t="str">
        <f t="shared" ref="E5:E30" si="0">A5</f>
        <v>Christchurch School</v>
      </c>
      <c r="F5" s="28">
        <f>'A Division &amp; Totals'!X5</f>
        <v>27</v>
      </c>
      <c r="G5" s="29"/>
      <c r="H5" s="8"/>
      <c r="I5" s="30" t="s">
        <v>9</v>
      </c>
      <c r="J5" s="28">
        <f>'A Division &amp; Totals'!Y5</f>
        <v>46</v>
      </c>
      <c r="K5" s="29"/>
      <c r="L5" s="8"/>
    </row>
    <row r="6" spans="1:12">
      <c r="A6" s="25" t="s">
        <v>11</v>
      </c>
      <c r="B6" s="28">
        <f>'A Division &amp; Totals'!W6</f>
        <v>92</v>
      </c>
      <c r="C6" s="29"/>
      <c r="D6" s="8"/>
      <c r="E6" s="30" t="str">
        <f t="shared" si="0"/>
        <v>Poquoson HS</v>
      </c>
      <c r="F6" s="28">
        <f>'A Division &amp; Totals'!X6</f>
        <v>73</v>
      </c>
      <c r="G6" s="29"/>
      <c r="H6" s="8"/>
      <c r="I6" s="30" t="str">
        <f t="shared" ref="I6:I30" si="1">A6</f>
        <v>Poquoson HS</v>
      </c>
      <c r="J6" s="28">
        <f>'A Division &amp; Totals'!Y6</f>
        <v>165</v>
      </c>
      <c r="K6" s="29"/>
      <c r="L6" s="8"/>
    </row>
    <row r="7" spans="1:12">
      <c r="A7" s="25" t="s">
        <v>27</v>
      </c>
      <c r="B7" s="28">
        <f>'A Division &amp; Totals'!W7</f>
        <v>35</v>
      </c>
      <c r="C7" s="29"/>
      <c r="D7" s="8"/>
      <c r="E7" s="30" t="str">
        <f t="shared" si="0"/>
        <v xml:space="preserve">Norfolk Collegiate </v>
      </c>
      <c r="F7" s="28">
        <f>'A Division &amp; Totals'!X7</f>
        <v>29</v>
      </c>
      <c r="G7" s="29"/>
      <c r="H7" s="8"/>
      <c r="I7" s="30" t="str">
        <f t="shared" si="1"/>
        <v xml:space="preserve">Norfolk Collegiate </v>
      </c>
      <c r="J7" s="28">
        <f>'A Division &amp; Totals'!Y7</f>
        <v>64</v>
      </c>
      <c r="K7" s="29"/>
      <c r="L7" s="8"/>
    </row>
    <row r="8" spans="1:12">
      <c r="A8" s="25" t="s">
        <v>10</v>
      </c>
      <c r="B8" s="28">
        <f>'A Division &amp; Totals'!W8</f>
        <v>22</v>
      </c>
      <c r="C8" s="29"/>
      <c r="D8" s="8"/>
      <c r="E8" s="30" t="str">
        <f t="shared" si="0"/>
        <v>Norfolk Academy</v>
      </c>
      <c r="F8" s="28">
        <f>'A Division &amp; Totals'!X8</f>
        <v>9</v>
      </c>
      <c r="G8" s="29"/>
      <c r="H8" s="8"/>
      <c r="I8" s="30" t="str">
        <f t="shared" si="1"/>
        <v>Norfolk Academy</v>
      </c>
      <c r="J8" s="28">
        <f>'A Division &amp; Totals'!Y8</f>
        <v>31</v>
      </c>
      <c r="K8" s="29"/>
      <c r="L8" s="8"/>
    </row>
    <row r="9" spans="1:12">
      <c r="A9" s="25" t="s">
        <v>15</v>
      </c>
      <c r="B9" s="28">
        <f>'A Division &amp; Totals'!W9</f>
        <v>143</v>
      </c>
      <c r="C9" s="29"/>
      <c r="D9" s="8"/>
      <c r="E9" s="30" t="str">
        <f t="shared" si="0"/>
        <v>St Christopher</v>
      </c>
      <c r="F9" s="28">
        <f>'A Division &amp; Totals'!X9</f>
        <v>147</v>
      </c>
      <c r="G9" s="29"/>
      <c r="H9" s="8"/>
      <c r="I9" s="30" t="str">
        <f t="shared" si="1"/>
        <v>St Christopher</v>
      </c>
      <c r="J9" s="28">
        <f>'A Division &amp; Totals'!Y9</f>
        <v>290</v>
      </c>
      <c r="K9" s="29"/>
      <c r="L9" s="8"/>
    </row>
    <row r="10" spans="1:12">
      <c r="A10" s="25" t="s">
        <v>13</v>
      </c>
      <c r="B10" s="28">
        <f>'A Division &amp; Totals'!W10</f>
        <v>52</v>
      </c>
      <c r="C10" s="29"/>
      <c r="D10" s="8"/>
      <c r="E10" s="30" t="str">
        <f t="shared" si="0"/>
        <v>Maury HS</v>
      </c>
      <c r="F10" s="28">
        <f>'A Division &amp; Totals'!X10</f>
        <v>55</v>
      </c>
      <c r="G10" s="29"/>
      <c r="H10" s="8"/>
      <c r="I10" s="30" t="str">
        <f t="shared" si="1"/>
        <v>Maury HS</v>
      </c>
      <c r="J10" s="28">
        <f>'A Division &amp; Totals'!Y10</f>
        <v>107</v>
      </c>
      <c r="K10" s="29"/>
      <c r="L10" s="8"/>
    </row>
    <row r="11" spans="1:12">
      <c r="A11" s="25" t="s">
        <v>26</v>
      </c>
      <c r="B11" s="28">
        <f>'A Division &amp; Totals'!W11</f>
        <v>80</v>
      </c>
      <c r="C11" s="29"/>
      <c r="D11" s="8"/>
      <c r="E11" s="30" t="str">
        <f t="shared" si="0"/>
        <v>Smithfield HS</v>
      </c>
      <c r="F11" s="28">
        <f>'A Division &amp; Totals'!X11</f>
        <v>71</v>
      </c>
      <c r="G11" s="29"/>
      <c r="H11" s="8"/>
      <c r="I11" s="30" t="str">
        <f t="shared" si="1"/>
        <v>Smithfield HS</v>
      </c>
      <c r="J11" s="28">
        <f>'A Division &amp; Totals'!Y11</f>
        <v>151</v>
      </c>
      <c r="K11" s="29"/>
      <c r="L11" s="8"/>
    </row>
    <row r="12" spans="1:12">
      <c r="A12" s="25" t="s">
        <v>60</v>
      </c>
      <c r="B12" s="28">
        <f>'A Division &amp; Totals'!W12</f>
        <v>74</v>
      </c>
      <c r="C12" s="29"/>
      <c r="D12" s="8"/>
      <c r="E12" s="30" t="str">
        <f t="shared" si="0"/>
        <v>Kecoughtan HS</v>
      </c>
      <c r="F12" s="28">
        <f>'A Division &amp; Totals'!X12</f>
        <v>59</v>
      </c>
      <c r="G12" s="29"/>
      <c r="H12" s="8"/>
      <c r="I12" s="30" t="str">
        <f t="shared" si="1"/>
        <v>Kecoughtan HS</v>
      </c>
      <c r="J12" s="28">
        <f>'A Division &amp; Totals'!Y12</f>
        <v>133</v>
      </c>
      <c r="K12" s="29"/>
      <c r="L12" s="8"/>
    </row>
    <row r="13" spans="1:12">
      <c r="A13" s="25" t="s">
        <v>12</v>
      </c>
      <c r="B13" s="28">
        <f>'A Division &amp; Totals'!W13</f>
        <v>93</v>
      </c>
      <c r="C13" s="29"/>
      <c r="D13" s="8"/>
      <c r="E13" s="30" t="str">
        <f t="shared" si="0"/>
        <v>Hampton/Phoebus</v>
      </c>
      <c r="F13" s="28">
        <f>'A Division &amp; Totals'!X13</f>
        <v>99</v>
      </c>
      <c r="G13" s="29"/>
      <c r="H13" s="8"/>
      <c r="I13" s="30" t="str">
        <f t="shared" si="1"/>
        <v>Hampton/Phoebus</v>
      </c>
      <c r="J13" s="28">
        <f>'A Division &amp; Totals'!Y13</f>
        <v>192</v>
      </c>
      <c r="K13" s="29"/>
      <c r="L13" s="8"/>
    </row>
    <row r="14" spans="1:12">
      <c r="A14" s="25" t="s">
        <v>61</v>
      </c>
      <c r="B14" s="28">
        <f>'A Division &amp; Totals'!W14</f>
        <v>28</v>
      </c>
      <c r="C14" s="29"/>
      <c r="D14" s="8"/>
      <c r="E14" s="30" t="str">
        <f t="shared" si="0"/>
        <v>Walsingham Academy</v>
      </c>
      <c r="F14" s="28">
        <f>'A Division &amp; Totals'!X14</f>
        <v>91</v>
      </c>
      <c r="G14" s="29"/>
      <c r="H14" s="8"/>
      <c r="I14" s="30" t="str">
        <f t="shared" si="1"/>
        <v>Walsingham Academy</v>
      </c>
      <c r="J14" s="28">
        <f>'A Division &amp; Totals'!Y14</f>
        <v>119</v>
      </c>
      <c r="K14" s="29"/>
      <c r="L14" s="8"/>
    </row>
    <row r="15" spans="1:12">
      <c r="A15" s="25" t="s">
        <v>62</v>
      </c>
      <c r="B15" s="28">
        <f>'A Division &amp; Totals'!W15</f>
        <v>112</v>
      </c>
      <c r="C15" s="29"/>
      <c r="D15" s="8"/>
      <c r="E15" s="30" t="str">
        <f t="shared" si="0"/>
        <v>Nansmond Suffolk Academy</v>
      </c>
      <c r="F15" s="28">
        <f>'A Division &amp; Totals'!X15</f>
        <v>58</v>
      </c>
      <c r="G15" s="29"/>
      <c r="H15" s="8"/>
      <c r="I15" s="30" t="str">
        <f t="shared" si="1"/>
        <v>Nansmond Suffolk Academy</v>
      </c>
      <c r="J15" s="28">
        <f>'A Division &amp; Totals'!Y15</f>
        <v>170</v>
      </c>
      <c r="K15" s="29"/>
      <c r="L15" s="8"/>
    </row>
    <row r="16" spans="1:12">
      <c r="A16" s="25" t="s">
        <v>63</v>
      </c>
      <c r="B16" s="28">
        <f>'A Division &amp; Totals'!W16</f>
        <v>106</v>
      </c>
      <c r="C16" s="29"/>
      <c r="D16" s="8"/>
      <c r="E16" s="30" t="str">
        <f t="shared" si="0"/>
        <v>St Catherines</v>
      </c>
      <c r="F16" s="28">
        <f>'B Division'!W16</f>
        <v>118</v>
      </c>
      <c r="G16" s="29"/>
      <c r="H16" s="8"/>
      <c r="I16" s="30" t="str">
        <f t="shared" si="1"/>
        <v>St Catherines</v>
      </c>
      <c r="J16" s="28">
        <f>'A Division &amp; Totals'!Y16</f>
        <v>224</v>
      </c>
      <c r="K16" s="29"/>
      <c r="L16" s="8"/>
    </row>
    <row r="17" spans="1:15">
      <c r="A17" s="25" t="s">
        <v>14</v>
      </c>
      <c r="B17" s="28">
        <f>'A Division &amp; Totals'!W17</f>
        <v>136</v>
      </c>
      <c r="C17" s="29"/>
      <c r="D17" s="8"/>
      <c r="E17" s="30" t="str">
        <f t="shared" si="0"/>
        <v>Hampton Roads Academy</v>
      </c>
      <c r="F17" s="28">
        <f>'A Division &amp; Totals'!X17</f>
        <v>79</v>
      </c>
      <c r="G17" s="29"/>
      <c r="H17" s="8"/>
      <c r="I17" s="30" t="str">
        <f t="shared" si="1"/>
        <v>Hampton Roads Academy</v>
      </c>
      <c r="J17" s="28">
        <f>'A Division &amp; Totals'!Y17</f>
        <v>215</v>
      </c>
      <c r="K17" s="29"/>
      <c r="L17" s="8"/>
    </row>
    <row r="18" spans="1:15">
      <c r="A18" s="45" t="s">
        <v>16</v>
      </c>
      <c r="B18" s="28">
        <f>'A Division &amp; Totals'!W18</f>
        <v>135</v>
      </c>
      <c r="C18" s="29"/>
      <c r="D18" s="8"/>
      <c r="E18" s="30" t="str">
        <f t="shared" si="0"/>
        <v>York County</v>
      </c>
      <c r="F18" s="28">
        <f>'A Division &amp; Totals'!X18</f>
        <v>126</v>
      </c>
      <c r="G18" s="29"/>
      <c r="H18" s="8"/>
      <c r="I18" s="30" t="str">
        <f t="shared" si="1"/>
        <v>York County</v>
      </c>
      <c r="J18" s="28">
        <f>'A Division &amp; Totals'!Y18</f>
        <v>261</v>
      </c>
      <c r="K18" s="29"/>
      <c r="L18" s="8"/>
      <c r="O18" s="8"/>
    </row>
    <row r="19" spans="1:15">
      <c r="A19" s="30" t="str">
        <f>'A Division &amp; Totals'!A23</f>
        <v>CCS2</v>
      </c>
      <c r="B19" s="28">
        <f>'A Division &amp; Totals'!W23</f>
        <v>18</v>
      </c>
      <c r="C19" s="29"/>
      <c r="D19" s="8"/>
      <c r="E19" s="30" t="str">
        <f t="shared" si="0"/>
        <v>CCS2</v>
      </c>
      <c r="F19" s="28">
        <f>'A Division &amp; Totals'!X23</f>
        <v>50</v>
      </c>
      <c r="G19" s="29"/>
      <c r="H19" s="8"/>
      <c r="I19" s="30" t="str">
        <f t="shared" si="1"/>
        <v>CCS2</v>
      </c>
      <c r="J19" s="28">
        <f>'A Division &amp; Totals'!Y23</f>
        <v>68</v>
      </c>
      <c r="K19" s="29"/>
      <c r="L19" s="8"/>
    </row>
    <row r="20" spans="1:15">
      <c r="A20" s="30" t="str">
        <f>'A Division &amp; Totals'!A24</f>
        <v>PHS2</v>
      </c>
      <c r="B20" s="28">
        <f>'A Division &amp; Totals'!W24</f>
        <v>91</v>
      </c>
      <c r="C20" s="29"/>
      <c r="D20" s="8"/>
      <c r="E20" s="30" t="str">
        <f t="shared" si="0"/>
        <v>PHS2</v>
      </c>
      <c r="F20" s="28">
        <f>'A Division &amp; Totals'!X24</f>
        <v>115</v>
      </c>
      <c r="G20" s="29"/>
      <c r="H20" s="8"/>
      <c r="I20" s="30" t="str">
        <f t="shared" si="1"/>
        <v>PHS2</v>
      </c>
      <c r="J20" s="28">
        <f>'A Division &amp; Totals'!Y24</f>
        <v>206</v>
      </c>
      <c r="K20" s="29"/>
      <c r="L20" s="8"/>
    </row>
    <row r="21" spans="1:15">
      <c r="A21" s="30" t="str">
        <f>'A Division &amp; Totals'!A25</f>
        <v>NCS2</v>
      </c>
      <c r="B21" s="28">
        <f>'A Division &amp; Totals'!W25</f>
        <v>30</v>
      </c>
      <c r="C21" s="29"/>
      <c r="D21" s="8"/>
      <c r="E21" s="30" t="str">
        <f t="shared" si="0"/>
        <v>NCS2</v>
      </c>
      <c r="F21" s="28">
        <f>'A Division &amp; Totals'!X25</f>
        <v>47</v>
      </c>
      <c r="G21" s="29"/>
      <c r="H21" s="8"/>
      <c r="I21" s="30" t="str">
        <f t="shared" si="1"/>
        <v>NCS2</v>
      </c>
      <c r="J21" s="28">
        <f>'A Division &amp; Totals'!Y25</f>
        <v>77</v>
      </c>
      <c r="K21" s="29"/>
      <c r="L21" s="8"/>
    </row>
    <row r="22" spans="1:15">
      <c r="A22" s="30" t="str">
        <f>'A Division &amp; Totals'!A26</f>
        <v>NA2</v>
      </c>
      <c r="B22" s="28">
        <f>'A Division &amp; Totals'!W26</f>
        <v>70</v>
      </c>
      <c r="C22" s="29"/>
      <c r="D22" s="8"/>
      <c r="E22" s="30" t="str">
        <f t="shared" si="0"/>
        <v>NA2</v>
      </c>
      <c r="F22" s="28">
        <f>'A Division &amp; Totals'!X26</f>
        <v>60</v>
      </c>
      <c r="G22" s="29"/>
      <c r="H22" s="8"/>
      <c r="I22" s="30" t="str">
        <f t="shared" si="1"/>
        <v>NA2</v>
      </c>
      <c r="J22" s="28">
        <f>'A Division &amp; Totals'!Y26</f>
        <v>130</v>
      </c>
      <c r="K22" s="29"/>
      <c r="L22" s="8"/>
    </row>
    <row r="23" spans="1:15">
      <c r="A23" s="30" t="str">
        <f>'A Division &amp; Totals'!A27</f>
        <v>CHRIS2</v>
      </c>
      <c r="B23" s="28">
        <f>'A Division &amp; Totals'!W27</f>
        <v>111</v>
      </c>
      <c r="C23" s="29"/>
      <c r="D23" s="8"/>
      <c r="E23" s="30" t="str">
        <f t="shared" si="0"/>
        <v>CHRIS2</v>
      </c>
      <c r="F23" s="28">
        <f>'A Division &amp; Totals'!X27</f>
        <v>139</v>
      </c>
      <c r="G23" s="29"/>
      <c r="H23" s="8"/>
      <c r="I23" s="30" t="str">
        <f t="shared" si="1"/>
        <v>CHRIS2</v>
      </c>
      <c r="J23" s="28">
        <f>'A Division &amp; Totals'!Y27</f>
        <v>250</v>
      </c>
      <c r="K23" s="29"/>
      <c r="L23" s="8"/>
    </row>
    <row r="24" spans="1:15">
      <c r="A24" s="30" t="str">
        <f>'A Division &amp; Totals'!A28</f>
        <v>Maury2</v>
      </c>
      <c r="B24" s="28">
        <f>'A Division &amp; Totals'!W28</f>
        <v>113</v>
      </c>
      <c r="C24" s="29"/>
      <c r="D24" s="8"/>
      <c r="E24" s="30" t="str">
        <f t="shared" si="0"/>
        <v>Maury2</v>
      </c>
      <c r="F24" s="28">
        <f>'A Division &amp; Totals'!X28</f>
        <v>117</v>
      </c>
      <c r="G24" s="29"/>
      <c r="H24" s="8"/>
      <c r="I24" s="30" t="str">
        <f t="shared" si="1"/>
        <v>Maury2</v>
      </c>
      <c r="J24" s="28">
        <f>'A Division &amp; Totals'!Y28</f>
        <v>230</v>
      </c>
      <c r="K24" s="29"/>
      <c r="L24" s="8"/>
    </row>
    <row r="25" spans="1:15">
      <c r="A25" s="30" t="str">
        <f>'A Division &amp; Totals'!A29</f>
        <v>NSA2</v>
      </c>
      <c r="B25" s="28">
        <f>'A Division &amp; Totals'!W29</f>
        <v>131</v>
      </c>
      <c r="C25" s="29"/>
      <c r="D25" s="8"/>
      <c r="E25" s="30" t="str">
        <f t="shared" si="0"/>
        <v>NSA2</v>
      </c>
      <c r="F25" s="28">
        <f>'A Division &amp; Totals'!X29</f>
        <v>95</v>
      </c>
      <c r="G25" s="29"/>
      <c r="H25" s="8"/>
      <c r="I25" s="30" t="str">
        <f t="shared" si="1"/>
        <v>NSA2</v>
      </c>
      <c r="J25" s="28">
        <f>'A Division &amp; Totals'!Y29</f>
        <v>226</v>
      </c>
      <c r="K25" s="29"/>
      <c r="L25" s="8"/>
    </row>
    <row r="26" spans="1:15">
      <c r="A26" s="30" t="str">
        <f>'A Division &amp; Totals'!A30</f>
        <v>CATH2</v>
      </c>
      <c r="B26" s="28">
        <f>'A Division &amp; Totals'!W30</f>
        <v>84</v>
      </c>
      <c r="C26" s="29"/>
      <c r="D26" s="8"/>
      <c r="E26" s="30" t="str">
        <f t="shared" si="0"/>
        <v>CATH2</v>
      </c>
      <c r="F26" s="28">
        <f>'A Division &amp; Totals'!X30</f>
        <v>105</v>
      </c>
      <c r="G26" s="29"/>
      <c r="H26" s="8"/>
      <c r="I26" s="30" t="str">
        <f t="shared" si="1"/>
        <v>CATH2</v>
      </c>
      <c r="J26" s="28">
        <f>'A Division &amp; Totals'!Y30</f>
        <v>189</v>
      </c>
      <c r="K26" s="29"/>
      <c r="L26" s="8"/>
    </row>
    <row r="27" spans="1:15">
      <c r="A27" s="30" t="str">
        <f>'A Division &amp; Totals'!A31</f>
        <v>HRA2</v>
      </c>
      <c r="B27" s="28">
        <f>'A Division &amp; Totals'!W31</f>
        <v>107</v>
      </c>
      <c r="C27" s="29"/>
      <c r="D27" s="8"/>
      <c r="E27" s="30" t="str">
        <f t="shared" si="0"/>
        <v>HRA2</v>
      </c>
      <c r="F27" s="28">
        <f>'A Division &amp; Totals'!X31</f>
        <v>115</v>
      </c>
      <c r="G27" s="29"/>
      <c r="H27" s="8"/>
      <c r="I27" s="30" t="str">
        <f t="shared" si="1"/>
        <v>HRA2</v>
      </c>
      <c r="J27" s="28">
        <f>'A Division &amp; Totals'!Y31</f>
        <v>222</v>
      </c>
      <c r="K27" s="29"/>
      <c r="L27" s="8"/>
    </row>
    <row r="28" spans="1:15">
      <c r="A28" s="30" t="str">
        <f>'A Division &amp; Totals'!A32</f>
        <v>CCS3</v>
      </c>
      <c r="B28" s="28">
        <f>'A Division &amp; Totals'!W32</f>
        <v>62</v>
      </c>
      <c r="C28" s="29"/>
      <c r="D28" s="8"/>
      <c r="E28" s="30" t="str">
        <f t="shared" si="0"/>
        <v>CCS3</v>
      </c>
      <c r="F28" s="28">
        <f>'A Division &amp; Totals'!X32</f>
        <v>56</v>
      </c>
      <c r="G28" s="29"/>
      <c r="H28" s="8"/>
      <c r="I28" s="30" t="str">
        <f t="shared" si="1"/>
        <v>CCS3</v>
      </c>
      <c r="J28" s="28">
        <f>'A Division &amp; Totals'!Y32</f>
        <v>118</v>
      </c>
      <c r="K28" s="29"/>
      <c r="L28" s="8"/>
    </row>
    <row r="29" spans="1:15">
      <c r="A29" s="30" t="str">
        <f>'A Division &amp; Totals'!A33</f>
        <v>PHS3</v>
      </c>
      <c r="B29" s="28">
        <f>'A Division &amp; Totals'!W33</f>
        <v>109</v>
      </c>
      <c r="C29" s="29"/>
      <c r="D29" s="8"/>
      <c r="E29" s="30" t="str">
        <f t="shared" si="0"/>
        <v>PHS3</v>
      </c>
      <c r="F29" s="28">
        <f>'A Division &amp; Totals'!X33</f>
        <v>100</v>
      </c>
      <c r="G29" s="29"/>
      <c r="H29" s="8"/>
      <c r="I29" s="30" t="str">
        <f t="shared" si="1"/>
        <v>PHS3</v>
      </c>
      <c r="J29" s="28">
        <f>'A Division &amp; Totals'!Y33</f>
        <v>209</v>
      </c>
      <c r="K29" s="29"/>
      <c r="L29" s="8"/>
    </row>
    <row r="30" spans="1:15">
      <c r="A30" s="31" t="str">
        <f>'A Division &amp; Totals'!A34</f>
        <v>NCS3</v>
      </c>
      <c r="B30" s="32">
        <f>'A Division &amp; Totals'!W34</f>
        <v>53</v>
      </c>
      <c r="C30" s="33"/>
      <c r="D30" s="8"/>
      <c r="E30" s="31" t="str">
        <f t="shared" si="0"/>
        <v>NCS3</v>
      </c>
      <c r="F30" s="32">
        <f>'A Division &amp; Totals'!X34</f>
        <v>68</v>
      </c>
      <c r="G30" s="33"/>
      <c r="H30" s="8"/>
      <c r="I30" s="31" t="str">
        <f t="shared" si="1"/>
        <v>NCS3</v>
      </c>
      <c r="J30" s="32">
        <f>'A Division &amp; Totals'!Y34</f>
        <v>121</v>
      </c>
      <c r="K30" s="33"/>
      <c r="L30" s="8"/>
    </row>
    <row r="31" spans="1:15">
      <c r="A31" s="8"/>
      <c r="B31" s="8"/>
      <c r="C31" s="8"/>
      <c r="D31" s="8"/>
      <c r="E31" s="8"/>
      <c r="F31" s="8"/>
      <c r="G31" s="8"/>
      <c r="H31" s="8"/>
      <c r="I31" s="8"/>
      <c r="J31" s="9"/>
      <c r="K31" s="9"/>
    </row>
    <row r="32" spans="1:15">
      <c r="J32" s="6"/>
      <c r="K32" s="6"/>
    </row>
  </sheetData>
  <pageMargins left="0.7" right="0.7" top="0.75" bottom="0.75" header="0.3" footer="0.3"/>
  <pageSetup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3"/>
  <sheetViews>
    <sheetView workbookViewId="0">
      <selection activeCell="O5" sqref="O5"/>
    </sheetView>
  </sheetViews>
  <sheetFormatPr defaultColWidth="8.85546875" defaultRowHeight="15"/>
  <cols>
    <col min="1" max="1" width="6.28515625" customWidth="1"/>
    <col min="2" max="2" width="25.42578125" customWidth="1"/>
    <col min="3" max="3" width="6.28515625" customWidth="1"/>
    <col min="4" max="4" width="5.28515625" customWidth="1"/>
    <col min="5" max="5" width="6.28515625" customWidth="1"/>
    <col min="6" max="6" width="26" customWidth="1"/>
    <col min="7" max="7" width="6.28515625" customWidth="1"/>
    <col min="8" max="8" width="5.140625" customWidth="1"/>
    <col min="9" max="9" width="6.28515625" customWidth="1"/>
    <col min="10" max="10" width="26.28515625" customWidth="1"/>
    <col min="11" max="11" width="6.28515625" customWidth="1"/>
    <col min="12" max="12" width="5.85546875" customWidth="1"/>
    <col min="13" max="13" width="6.28515625" customWidth="1"/>
    <col min="14" max="14" width="23.7109375" customWidth="1"/>
    <col min="15" max="15" width="6.28515625" customWidth="1"/>
  </cols>
  <sheetData>
    <row r="1" spans="1:15" ht="18.75">
      <c r="A1" s="1" t="s">
        <v>122</v>
      </c>
      <c r="B1" s="1"/>
    </row>
    <row r="3" spans="1:15">
      <c r="B3" s="39" t="s">
        <v>28</v>
      </c>
      <c r="C3" s="8"/>
      <c r="D3" s="8"/>
      <c r="E3" s="8"/>
      <c r="F3" s="39" t="s">
        <v>29</v>
      </c>
      <c r="G3" s="8"/>
      <c r="H3" s="8"/>
      <c r="I3" s="39"/>
      <c r="J3" s="39" t="s">
        <v>30</v>
      </c>
      <c r="K3" s="8"/>
      <c r="L3" s="8"/>
      <c r="N3" s="40" t="s">
        <v>64</v>
      </c>
    </row>
    <row r="4" spans="1:15" ht="15.75">
      <c r="A4" s="49" t="s">
        <v>57</v>
      </c>
      <c r="B4" s="37"/>
      <c r="C4" s="34" t="s">
        <v>118</v>
      </c>
      <c r="E4" s="49" t="s">
        <v>57</v>
      </c>
      <c r="F4" s="36"/>
      <c r="G4" s="34" t="s">
        <v>18</v>
      </c>
      <c r="I4" s="49" t="s">
        <v>57</v>
      </c>
      <c r="J4" s="36"/>
      <c r="K4" s="34" t="s">
        <v>19</v>
      </c>
      <c r="M4" s="49" t="s">
        <v>57</v>
      </c>
      <c r="N4" s="36"/>
      <c r="O4" s="34" t="s">
        <v>19</v>
      </c>
    </row>
    <row r="5" spans="1:15">
      <c r="A5" s="47">
        <v>1</v>
      </c>
      <c r="B5" s="25" t="s">
        <v>20</v>
      </c>
      <c r="C5" s="28">
        <v>18</v>
      </c>
      <c r="E5" s="47">
        <v>1</v>
      </c>
      <c r="F5" s="25" t="s">
        <v>10</v>
      </c>
      <c r="G5" s="28">
        <v>9</v>
      </c>
      <c r="I5" s="47">
        <v>1</v>
      </c>
      <c r="J5" s="25" t="s">
        <v>10</v>
      </c>
      <c r="K5" s="28">
        <v>31</v>
      </c>
      <c r="M5" s="47">
        <v>1</v>
      </c>
      <c r="N5" s="25" t="s">
        <v>10</v>
      </c>
      <c r="O5" s="28">
        <v>31</v>
      </c>
    </row>
    <row r="6" spans="1:15">
      <c r="A6" s="47">
        <v>2</v>
      </c>
      <c r="B6" s="25" t="s">
        <v>9</v>
      </c>
      <c r="C6" s="28">
        <v>19</v>
      </c>
      <c r="E6" s="47">
        <v>2</v>
      </c>
      <c r="F6" s="25" t="s">
        <v>9</v>
      </c>
      <c r="G6" s="28">
        <v>27</v>
      </c>
      <c r="I6" s="47">
        <v>2</v>
      </c>
      <c r="J6" s="25" t="s">
        <v>9</v>
      </c>
      <c r="K6" s="28">
        <v>46</v>
      </c>
      <c r="M6" s="47">
        <v>2</v>
      </c>
      <c r="N6" s="25" t="s">
        <v>9</v>
      </c>
      <c r="O6" s="28">
        <v>46</v>
      </c>
    </row>
    <row r="7" spans="1:15">
      <c r="A7" s="47">
        <v>3</v>
      </c>
      <c r="B7" s="25" t="s">
        <v>10</v>
      </c>
      <c r="C7" s="28">
        <v>22</v>
      </c>
      <c r="E7" s="47">
        <v>3</v>
      </c>
      <c r="F7" s="25" t="s">
        <v>27</v>
      </c>
      <c r="G7" s="28">
        <v>29</v>
      </c>
      <c r="I7" s="47">
        <v>3</v>
      </c>
      <c r="J7" s="25" t="s">
        <v>27</v>
      </c>
      <c r="K7" s="28">
        <v>64</v>
      </c>
      <c r="M7" s="47">
        <v>3</v>
      </c>
      <c r="N7" s="25" t="s">
        <v>27</v>
      </c>
      <c r="O7" s="28">
        <v>64</v>
      </c>
    </row>
    <row r="8" spans="1:15">
      <c r="A8" s="47">
        <v>4</v>
      </c>
      <c r="B8" s="25" t="s">
        <v>61</v>
      </c>
      <c r="C8" s="28">
        <v>28</v>
      </c>
      <c r="E8" s="47">
        <v>4</v>
      </c>
      <c r="F8" s="25" t="s">
        <v>131</v>
      </c>
      <c r="G8" s="28">
        <v>47</v>
      </c>
      <c r="I8" s="47">
        <v>4</v>
      </c>
      <c r="J8" s="25" t="s">
        <v>20</v>
      </c>
      <c r="K8" s="28">
        <v>68</v>
      </c>
      <c r="M8" s="47">
        <v>4</v>
      </c>
      <c r="N8" s="25" t="s">
        <v>13</v>
      </c>
      <c r="O8" s="28">
        <v>107</v>
      </c>
    </row>
    <row r="9" spans="1:15">
      <c r="A9" s="47">
        <v>5</v>
      </c>
      <c r="B9" s="25" t="s">
        <v>131</v>
      </c>
      <c r="C9" s="28">
        <v>30</v>
      </c>
      <c r="E9" s="47">
        <v>5</v>
      </c>
      <c r="F9" s="25" t="s">
        <v>20</v>
      </c>
      <c r="G9" s="28">
        <v>50</v>
      </c>
      <c r="I9" s="47">
        <v>5</v>
      </c>
      <c r="J9" s="25" t="s">
        <v>131</v>
      </c>
      <c r="K9" s="28">
        <v>77</v>
      </c>
      <c r="M9" s="47">
        <v>5</v>
      </c>
      <c r="N9" s="25" t="s">
        <v>61</v>
      </c>
      <c r="O9" s="28">
        <v>119</v>
      </c>
    </row>
    <row r="10" spans="1:15">
      <c r="A10" s="47">
        <v>6</v>
      </c>
      <c r="B10" s="25" t="s">
        <v>27</v>
      </c>
      <c r="C10" s="28">
        <v>35</v>
      </c>
      <c r="E10" s="47">
        <v>6</v>
      </c>
      <c r="F10" s="25" t="s">
        <v>13</v>
      </c>
      <c r="G10" s="28">
        <v>55</v>
      </c>
      <c r="I10" s="47">
        <v>6</v>
      </c>
      <c r="J10" s="25" t="s">
        <v>13</v>
      </c>
      <c r="K10" s="28">
        <v>107</v>
      </c>
      <c r="M10" s="47">
        <v>6</v>
      </c>
      <c r="N10" s="25" t="s">
        <v>60</v>
      </c>
      <c r="O10" s="28">
        <v>133</v>
      </c>
    </row>
    <row r="11" spans="1:15">
      <c r="A11" s="47">
        <v>7</v>
      </c>
      <c r="B11" s="25" t="s">
        <v>13</v>
      </c>
      <c r="C11" s="28">
        <v>52</v>
      </c>
      <c r="E11" s="47">
        <v>7</v>
      </c>
      <c r="F11" s="25" t="s">
        <v>21</v>
      </c>
      <c r="G11" s="28">
        <v>56</v>
      </c>
      <c r="I11" s="47">
        <v>7</v>
      </c>
      <c r="J11" s="25" t="s">
        <v>21</v>
      </c>
      <c r="K11" s="28">
        <v>118</v>
      </c>
      <c r="M11" s="47">
        <v>7</v>
      </c>
      <c r="N11" s="25" t="s">
        <v>26</v>
      </c>
      <c r="O11" s="28">
        <v>151</v>
      </c>
    </row>
    <row r="12" spans="1:15">
      <c r="A12" s="47">
        <v>8</v>
      </c>
      <c r="B12" s="25" t="s">
        <v>146</v>
      </c>
      <c r="C12" s="28">
        <v>53</v>
      </c>
      <c r="E12" s="47">
        <v>8</v>
      </c>
      <c r="F12" s="25" t="s">
        <v>62</v>
      </c>
      <c r="G12" s="28">
        <v>58</v>
      </c>
      <c r="I12" s="47">
        <v>8</v>
      </c>
      <c r="J12" s="25" t="s">
        <v>61</v>
      </c>
      <c r="K12" s="28">
        <v>119</v>
      </c>
      <c r="M12" s="47">
        <v>8</v>
      </c>
      <c r="N12" s="25" t="s">
        <v>11</v>
      </c>
      <c r="O12" s="28">
        <v>165</v>
      </c>
    </row>
    <row r="13" spans="1:15">
      <c r="A13" s="47">
        <v>9</v>
      </c>
      <c r="B13" s="25" t="s">
        <v>21</v>
      </c>
      <c r="C13" s="28">
        <v>62</v>
      </c>
      <c r="E13" s="47">
        <v>9</v>
      </c>
      <c r="F13" s="25" t="s">
        <v>60</v>
      </c>
      <c r="G13" s="28">
        <v>59</v>
      </c>
      <c r="I13" s="47">
        <v>9</v>
      </c>
      <c r="J13" s="25" t="s">
        <v>146</v>
      </c>
      <c r="K13" s="28">
        <v>121</v>
      </c>
      <c r="M13" s="47">
        <v>9</v>
      </c>
      <c r="N13" s="25" t="s">
        <v>62</v>
      </c>
      <c r="O13" s="28">
        <v>170</v>
      </c>
    </row>
    <row r="14" spans="1:15">
      <c r="A14" s="47">
        <v>10</v>
      </c>
      <c r="B14" s="25" t="s">
        <v>127</v>
      </c>
      <c r="C14" s="28">
        <v>70</v>
      </c>
      <c r="E14" s="47">
        <v>10</v>
      </c>
      <c r="F14" s="25" t="s">
        <v>127</v>
      </c>
      <c r="G14" s="28">
        <v>60</v>
      </c>
      <c r="I14" s="47">
        <v>10</v>
      </c>
      <c r="J14" s="83" t="s">
        <v>127</v>
      </c>
      <c r="K14" s="28">
        <v>130</v>
      </c>
      <c r="M14" s="47">
        <v>10</v>
      </c>
      <c r="N14" s="25" t="s">
        <v>12</v>
      </c>
      <c r="O14" s="28">
        <v>192</v>
      </c>
    </row>
    <row r="15" spans="1:15">
      <c r="A15" s="47">
        <v>11</v>
      </c>
      <c r="B15" s="25" t="s">
        <v>60</v>
      </c>
      <c r="C15" s="28">
        <v>74</v>
      </c>
      <c r="E15" s="47">
        <v>11</v>
      </c>
      <c r="F15" s="25" t="s">
        <v>146</v>
      </c>
      <c r="G15" s="28">
        <v>68</v>
      </c>
      <c r="I15" s="47">
        <v>11</v>
      </c>
      <c r="J15" s="25" t="s">
        <v>60</v>
      </c>
      <c r="K15" s="28">
        <v>133</v>
      </c>
      <c r="M15" s="47">
        <v>11</v>
      </c>
      <c r="N15" s="25" t="s">
        <v>14</v>
      </c>
      <c r="O15" s="28">
        <v>215</v>
      </c>
    </row>
    <row r="16" spans="1:15">
      <c r="A16" s="47">
        <v>12</v>
      </c>
      <c r="B16" s="25" t="s">
        <v>26</v>
      </c>
      <c r="C16" s="28">
        <v>80</v>
      </c>
      <c r="E16" s="47">
        <v>12</v>
      </c>
      <c r="F16" s="25" t="s">
        <v>26</v>
      </c>
      <c r="G16" s="28">
        <v>71</v>
      </c>
      <c r="I16" s="47">
        <v>12</v>
      </c>
      <c r="J16" s="25" t="s">
        <v>26</v>
      </c>
      <c r="K16" s="28">
        <v>151</v>
      </c>
      <c r="M16" s="47">
        <v>12</v>
      </c>
      <c r="N16" s="25" t="s">
        <v>63</v>
      </c>
      <c r="O16" s="28">
        <v>224</v>
      </c>
    </row>
    <row r="17" spans="1:15">
      <c r="A17" s="47">
        <v>13</v>
      </c>
      <c r="B17" s="25" t="s">
        <v>128</v>
      </c>
      <c r="C17" s="28">
        <v>84</v>
      </c>
      <c r="E17" s="47">
        <v>13</v>
      </c>
      <c r="F17" s="25" t="s">
        <v>11</v>
      </c>
      <c r="G17" s="28">
        <v>73</v>
      </c>
      <c r="I17" s="47">
        <v>13</v>
      </c>
      <c r="J17" s="25" t="s">
        <v>11</v>
      </c>
      <c r="K17" s="28">
        <v>165</v>
      </c>
      <c r="M17" s="47">
        <v>13</v>
      </c>
      <c r="N17" s="25" t="s">
        <v>16</v>
      </c>
      <c r="O17" s="28">
        <v>261</v>
      </c>
    </row>
    <row r="18" spans="1:15">
      <c r="A18" s="47">
        <v>14</v>
      </c>
      <c r="B18" s="45" t="s">
        <v>130</v>
      </c>
      <c r="C18" s="28">
        <v>91</v>
      </c>
      <c r="E18" s="47">
        <v>14</v>
      </c>
      <c r="F18" s="25" t="s">
        <v>14</v>
      </c>
      <c r="G18" s="28">
        <v>79</v>
      </c>
      <c r="I18" s="47">
        <v>14</v>
      </c>
      <c r="J18" s="25" t="s">
        <v>62</v>
      </c>
      <c r="K18" s="28">
        <v>170</v>
      </c>
      <c r="M18" s="48">
        <v>14</v>
      </c>
      <c r="N18" s="45" t="s">
        <v>15</v>
      </c>
      <c r="O18" s="32">
        <v>290</v>
      </c>
    </row>
    <row r="19" spans="1:15">
      <c r="A19" s="47">
        <v>15</v>
      </c>
      <c r="B19" s="30" t="s">
        <v>11</v>
      </c>
      <c r="C19" s="28">
        <v>92</v>
      </c>
      <c r="E19" s="47">
        <v>15</v>
      </c>
      <c r="F19" s="25" t="s">
        <v>61</v>
      </c>
      <c r="G19" s="28">
        <v>91</v>
      </c>
      <c r="I19" s="47">
        <v>15</v>
      </c>
      <c r="J19" s="25" t="s">
        <v>128</v>
      </c>
      <c r="K19" s="28">
        <v>189</v>
      </c>
    </row>
    <row r="20" spans="1:15">
      <c r="A20" s="47">
        <v>16</v>
      </c>
      <c r="B20" s="30" t="s">
        <v>12</v>
      </c>
      <c r="C20" s="28">
        <v>93</v>
      </c>
      <c r="E20" s="47">
        <v>16</v>
      </c>
      <c r="F20" s="25" t="s">
        <v>134</v>
      </c>
      <c r="G20" s="28">
        <v>95</v>
      </c>
      <c r="I20" s="47">
        <v>16</v>
      </c>
      <c r="J20" s="25" t="s">
        <v>12</v>
      </c>
      <c r="K20" s="28">
        <v>192</v>
      </c>
    </row>
    <row r="21" spans="1:15">
      <c r="A21" s="47">
        <v>17</v>
      </c>
      <c r="B21" s="30" t="s">
        <v>63</v>
      </c>
      <c r="C21" s="28">
        <v>106</v>
      </c>
      <c r="E21" s="47">
        <v>17</v>
      </c>
      <c r="F21" s="25" t="s">
        <v>12</v>
      </c>
      <c r="G21" s="28">
        <v>99</v>
      </c>
      <c r="I21" s="47">
        <v>17</v>
      </c>
      <c r="J21" s="25" t="s">
        <v>130</v>
      </c>
      <c r="K21" s="28">
        <v>206</v>
      </c>
    </row>
    <row r="22" spans="1:15">
      <c r="A22" s="47">
        <v>18</v>
      </c>
      <c r="B22" s="30" t="s">
        <v>132</v>
      </c>
      <c r="C22" s="28">
        <v>107</v>
      </c>
      <c r="E22" s="47">
        <v>18</v>
      </c>
      <c r="F22" s="25" t="s">
        <v>136</v>
      </c>
      <c r="G22" s="28">
        <v>100</v>
      </c>
      <c r="I22" s="47">
        <v>18</v>
      </c>
      <c r="J22" s="25" t="s">
        <v>136</v>
      </c>
      <c r="K22" s="28">
        <v>209</v>
      </c>
    </row>
    <row r="23" spans="1:15">
      <c r="A23" s="47">
        <v>19</v>
      </c>
      <c r="B23" s="30" t="s">
        <v>136</v>
      </c>
      <c r="C23" s="28">
        <v>109</v>
      </c>
      <c r="E23" s="47">
        <v>19</v>
      </c>
      <c r="F23" s="25" t="s">
        <v>128</v>
      </c>
      <c r="G23" s="28">
        <v>105</v>
      </c>
      <c r="I23" s="47">
        <v>19</v>
      </c>
      <c r="J23" s="25" t="s">
        <v>14</v>
      </c>
      <c r="K23" s="28">
        <v>215</v>
      </c>
    </row>
    <row r="24" spans="1:15">
      <c r="A24" s="47">
        <v>20</v>
      </c>
      <c r="B24" s="30" t="s">
        <v>129</v>
      </c>
      <c r="C24" s="28">
        <v>111</v>
      </c>
      <c r="E24" s="47">
        <v>20</v>
      </c>
      <c r="F24" s="25" t="s">
        <v>130</v>
      </c>
      <c r="G24" s="28">
        <v>115</v>
      </c>
      <c r="I24" s="47">
        <v>20</v>
      </c>
      <c r="J24" s="24" t="s">
        <v>132</v>
      </c>
      <c r="K24" s="28">
        <v>222</v>
      </c>
    </row>
    <row r="25" spans="1:15">
      <c r="A25" s="47">
        <v>21</v>
      </c>
      <c r="B25" s="30" t="s">
        <v>62</v>
      </c>
      <c r="C25" s="28">
        <v>112</v>
      </c>
      <c r="E25" s="47">
        <v>21</v>
      </c>
      <c r="F25" s="25" t="s">
        <v>132</v>
      </c>
      <c r="G25" s="28">
        <v>115</v>
      </c>
      <c r="I25" s="47">
        <v>21</v>
      </c>
      <c r="J25" s="25" t="s">
        <v>63</v>
      </c>
      <c r="K25" s="28">
        <v>224</v>
      </c>
    </row>
    <row r="26" spans="1:15">
      <c r="A26" s="47">
        <v>22</v>
      </c>
      <c r="B26" s="30" t="s">
        <v>135</v>
      </c>
      <c r="C26" s="28">
        <v>113</v>
      </c>
      <c r="E26" s="47">
        <v>22</v>
      </c>
      <c r="F26" s="25" t="s">
        <v>135</v>
      </c>
      <c r="G26" s="28">
        <v>117</v>
      </c>
      <c r="I26" s="47">
        <v>22</v>
      </c>
      <c r="J26" s="25" t="s">
        <v>134</v>
      </c>
      <c r="K26" s="28">
        <v>226</v>
      </c>
    </row>
    <row r="27" spans="1:15">
      <c r="A27" s="47">
        <v>23</v>
      </c>
      <c r="B27" s="30" t="s">
        <v>134</v>
      </c>
      <c r="C27" s="28">
        <v>131</v>
      </c>
      <c r="E27" s="47">
        <v>23</v>
      </c>
      <c r="F27" s="25" t="s">
        <v>63</v>
      </c>
      <c r="G27" s="28">
        <v>118</v>
      </c>
      <c r="I27" s="47">
        <v>23</v>
      </c>
      <c r="J27" s="25" t="s">
        <v>135</v>
      </c>
      <c r="K27" s="28">
        <v>230</v>
      </c>
    </row>
    <row r="28" spans="1:15">
      <c r="A28" s="47">
        <v>24</v>
      </c>
      <c r="B28" s="30" t="s">
        <v>16</v>
      </c>
      <c r="C28" s="28">
        <v>135</v>
      </c>
      <c r="E28" s="47">
        <v>24</v>
      </c>
      <c r="F28" s="25" t="s">
        <v>16</v>
      </c>
      <c r="G28" s="28">
        <v>126</v>
      </c>
      <c r="I28" s="47">
        <v>24</v>
      </c>
      <c r="J28" s="25" t="s">
        <v>129</v>
      </c>
      <c r="K28" s="28">
        <v>250</v>
      </c>
    </row>
    <row r="29" spans="1:15">
      <c r="A29" s="47">
        <v>25</v>
      </c>
      <c r="B29" s="30" t="s">
        <v>14</v>
      </c>
      <c r="C29" s="28">
        <v>136</v>
      </c>
      <c r="E29" s="47">
        <v>25</v>
      </c>
      <c r="F29" s="25" t="s">
        <v>129</v>
      </c>
      <c r="G29" s="28">
        <v>139</v>
      </c>
      <c r="I29" s="47">
        <v>25</v>
      </c>
      <c r="J29" s="25" t="s">
        <v>16</v>
      </c>
      <c r="K29" s="28">
        <v>261</v>
      </c>
    </row>
    <row r="30" spans="1:15">
      <c r="A30" s="50">
        <v>26</v>
      </c>
      <c r="B30" s="31" t="s">
        <v>15</v>
      </c>
      <c r="C30" s="32">
        <v>143</v>
      </c>
      <c r="E30" s="50">
        <v>26</v>
      </c>
      <c r="F30" s="8" t="s">
        <v>15</v>
      </c>
      <c r="G30" s="32">
        <v>147</v>
      </c>
      <c r="I30" s="50">
        <v>26</v>
      </c>
      <c r="J30" s="8" t="s">
        <v>15</v>
      </c>
      <c r="K30" s="32">
        <v>290</v>
      </c>
    </row>
    <row r="31" spans="1:15">
      <c r="B31" s="8"/>
      <c r="C31" s="8"/>
      <c r="D31" s="8"/>
    </row>
    <row r="32" spans="1:15">
      <c r="B32" s="8"/>
      <c r="C32" s="8"/>
    </row>
    <row r="33" spans="3:3">
      <c r="C33" s="8"/>
    </row>
  </sheetData>
  <sortState ref="F5:G30">
    <sortCondition ref="G5:G30"/>
  </sortState>
  <phoneticPr fontId="28" type="noConversion"/>
  <pageMargins left="0" right="0" top="0.25" bottom="0.25" header="0.3" footer="0.3"/>
  <pageSetup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X35"/>
  <sheetViews>
    <sheetView topLeftCell="A3" workbookViewId="0">
      <selection activeCell="T34" sqref="T34"/>
    </sheetView>
  </sheetViews>
  <sheetFormatPr defaultColWidth="8.85546875" defaultRowHeight="15"/>
  <cols>
    <col min="1" max="1" width="26.7109375" customWidth="1"/>
    <col min="2" max="21" width="4.42578125" customWidth="1"/>
  </cols>
  <sheetData>
    <row r="1" spans="1:21" ht="18.75">
      <c r="A1" s="1" t="s">
        <v>123</v>
      </c>
      <c r="B1" s="1"/>
    </row>
    <row r="3" spans="1:21">
      <c r="A3" s="40" t="s">
        <v>23</v>
      </c>
    </row>
    <row r="4" spans="1:21">
      <c r="B4" s="21"/>
      <c r="C4" s="17" t="s">
        <v>32</v>
      </c>
      <c r="D4" s="2"/>
      <c r="E4" s="2" t="s">
        <v>33</v>
      </c>
      <c r="F4" s="13"/>
      <c r="G4" s="17" t="s">
        <v>34</v>
      </c>
      <c r="I4" s="2" t="s">
        <v>35</v>
      </c>
      <c r="J4" s="21"/>
      <c r="K4" s="17" t="s">
        <v>36</v>
      </c>
      <c r="L4" s="2"/>
      <c r="M4" s="2" t="s">
        <v>37</v>
      </c>
      <c r="N4" s="21"/>
      <c r="O4" s="17" t="s">
        <v>38</v>
      </c>
      <c r="Q4" s="2" t="s">
        <v>43</v>
      </c>
      <c r="R4" s="21"/>
      <c r="S4" s="17" t="s">
        <v>40</v>
      </c>
      <c r="U4" s="2" t="s">
        <v>42</v>
      </c>
    </row>
    <row r="5" spans="1:21">
      <c r="A5" s="25" t="s">
        <v>9</v>
      </c>
      <c r="B5" s="15">
        <v>1</v>
      </c>
      <c r="C5" s="30"/>
      <c r="D5" s="15">
        <v>1</v>
      </c>
      <c r="E5" s="18"/>
      <c r="F5" s="15">
        <v>3</v>
      </c>
      <c r="G5" s="18"/>
      <c r="H5" s="11">
        <v>3</v>
      </c>
      <c r="I5" s="12"/>
      <c r="J5" s="15">
        <v>5</v>
      </c>
      <c r="K5" s="18"/>
      <c r="L5" s="11">
        <v>5</v>
      </c>
      <c r="M5" s="12"/>
      <c r="N5" s="15">
        <v>7</v>
      </c>
      <c r="O5" s="18"/>
      <c r="P5" s="11">
        <v>7</v>
      </c>
      <c r="Q5" s="12"/>
      <c r="R5" s="15">
        <v>9</v>
      </c>
      <c r="S5" s="18"/>
      <c r="T5" s="11">
        <v>9</v>
      </c>
      <c r="U5" s="12"/>
    </row>
    <row r="6" spans="1:21">
      <c r="A6" s="25" t="s">
        <v>11</v>
      </c>
      <c r="B6" s="15">
        <v>2</v>
      </c>
      <c r="C6" s="30"/>
      <c r="D6" s="15">
        <v>2</v>
      </c>
      <c r="E6" s="18"/>
      <c r="F6" s="16">
        <v>4</v>
      </c>
      <c r="G6" s="19"/>
      <c r="H6" s="5">
        <v>4</v>
      </c>
      <c r="I6" s="6"/>
      <c r="J6" s="16">
        <v>6</v>
      </c>
      <c r="K6" s="19"/>
      <c r="L6" s="5">
        <v>6</v>
      </c>
      <c r="M6" s="6"/>
      <c r="N6" s="16">
        <v>8</v>
      </c>
      <c r="O6" s="19"/>
      <c r="P6" s="5">
        <v>8</v>
      </c>
      <c r="Q6" s="6"/>
      <c r="R6" s="16">
        <v>10</v>
      </c>
      <c r="S6" s="19"/>
      <c r="T6" s="5">
        <v>10</v>
      </c>
      <c r="U6" s="6"/>
    </row>
    <row r="7" spans="1:21">
      <c r="A7" s="25" t="s">
        <v>27</v>
      </c>
      <c r="B7" s="15">
        <v>3</v>
      </c>
      <c r="C7" s="30"/>
      <c r="D7" s="15">
        <v>3</v>
      </c>
      <c r="E7" s="18"/>
      <c r="F7" s="15">
        <v>5</v>
      </c>
      <c r="G7" s="18"/>
      <c r="H7" s="11">
        <v>5</v>
      </c>
      <c r="I7" s="12"/>
      <c r="J7" s="15">
        <v>7</v>
      </c>
      <c r="K7" s="18"/>
      <c r="L7" s="11">
        <v>7</v>
      </c>
      <c r="M7" s="12"/>
      <c r="N7" s="15">
        <v>9</v>
      </c>
      <c r="O7" s="18"/>
      <c r="P7" s="11">
        <v>9</v>
      </c>
      <c r="Q7" s="12"/>
      <c r="R7" s="15">
        <v>11</v>
      </c>
      <c r="S7" s="18"/>
      <c r="T7" s="11">
        <v>11</v>
      </c>
      <c r="U7" s="12"/>
    </row>
    <row r="8" spans="1:21">
      <c r="A8" s="25" t="s">
        <v>10</v>
      </c>
      <c r="B8" s="15">
        <v>4</v>
      </c>
      <c r="C8" s="30"/>
      <c r="D8" s="15">
        <v>4</v>
      </c>
      <c r="E8" s="18"/>
      <c r="F8" s="16">
        <v>6</v>
      </c>
      <c r="G8" s="19"/>
      <c r="H8" s="5">
        <v>6</v>
      </c>
      <c r="I8" s="6"/>
      <c r="J8" s="16">
        <v>8</v>
      </c>
      <c r="K8" s="19"/>
      <c r="L8" s="5">
        <v>8</v>
      </c>
      <c r="M8" s="6"/>
      <c r="N8" s="16">
        <v>10</v>
      </c>
      <c r="O8" s="19"/>
      <c r="P8" s="5">
        <v>10</v>
      </c>
      <c r="Q8" s="6"/>
      <c r="R8" s="16">
        <v>12</v>
      </c>
      <c r="S8" s="19"/>
      <c r="T8" s="5">
        <v>12</v>
      </c>
      <c r="U8" s="6"/>
    </row>
    <row r="9" spans="1:21">
      <c r="A9" s="25" t="s">
        <v>15</v>
      </c>
      <c r="B9" s="15">
        <v>5</v>
      </c>
      <c r="C9" s="30"/>
      <c r="D9" s="15">
        <v>5</v>
      </c>
      <c r="E9" s="18"/>
      <c r="F9" s="15">
        <v>7</v>
      </c>
      <c r="G9" s="18"/>
      <c r="H9" s="11">
        <v>7</v>
      </c>
      <c r="I9" s="12"/>
      <c r="J9" s="15">
        <v>9</v>
      </c>
      <c r="K9" s="18"/>
      <c r="L9" s="11">
        <v>9</v>
      </c>
      <c r="M9" s="12"/>
      <c r="N9" s="15">
        <v>11</v>
      </c>
      <c r="O9" s="18"/>
      <c r="P9" s="11">
        <v>11</v>
      </c>
      <c r="Q9" s="12"/>
      <c r="R9" s="15">
        <v>13</v>
      </c>
      <c r="S9" s="18"/>
      <c r="T9" s="11">
        <v>13</v>
      </c>
      <c r="U9" s="12"/>
    </row>
    <row r="10" spans="1:21">
      <c r="A10" s="25" t="s">
        <v>13</v>
      </c>
      <c r="B10" s="15">
        <v>6</v>
      </c>
      <c r="C10" s="30"/>
      <c r="D10" s="15">
        <v>6</v>
      </c>
      <c r="E10" s="18"/>
      <c r="F10" s="16">
        <v>8</v>
      </c>
      <c r="G10" s="19"/>
      <c r="H10" s="5">
        <v>8</v>
      </c>
      <c r="I10" s="6"/>
      <c r="J10" s="16">
        <v>10</v>
      </c>
      <c r="K10" s="19"/>
      <c r="L10" s="5">
        <v>10</v>
      </c>
      <c r="M10" s="6"/>
      <c r="N10" s="16">
        <v>12</v>
      </c>
      <c r="O10" s="19"/>
      <c r="P10" s="5">
        <v>12</v>
      </c>
      <c r="Q10" s="6"/>
      <c r="R10" s="16">
        <v>14</v>
      </c>
      <c r="S10" s="19"/>
      <c r="T10" s="5">
        <v>14</v>
      </c>
      <c r="U10" s="6"/>
    </row>
    <row r="11" spans="1:21">
      <c r="A11" s="25" t="s">
        <v>26</v>
      </c>
      <c r="B11" s="15">
        <v>7</v>
      </c>
      <c r="C11" s="30"/>
      <c r="D11" s="15">
        <v>7</v>
      </c>
      <c r="E11" s="18"/>
      <c r="F11" s="15">
        <v>9</v>
      </c>
      <c r="G11" s="18"/>
      <c r="H11" s="11">
        <v>9</v>
      </c>
      <c r="I11" s="12"/>
      <c r="J11" s="15">
        <v>11</v>
      </c>
      <c r="K11" s="18"/>
      <c r="L11" s="11">
        <v>11</v>
      </c>
      <c r="M11" s="12"/>
      <c r="N11" s="15">
        <v>13</v>
      </c>
      <c r="O11" s="18"/>
      <c r="P11" s="11">
        <v>13</v>
      </c>
      <c r="Q11" s="12"/>
      <c r="R11" s="15">
        <v>1</v>
      </c>
      <c r="S11" s="18"/>
      <c r="T11" s="11">
        <v>1</v>
      </c>
      <c r="U11" s="12"/>
    </row>
    <row r="12" spans="1:21">
      <c r="A12" s="25" t="s">
        <v>60</v>
      </c>
      <c r="B12" s="15">
        <v>8</v>
      </c>
      <c r="C12" s="30"/>
      <c r="D12" s="15">
        <v>8</v>
      </c>
      <c r="E12" s="18"/>
      <c r="F12" s="16">
        <v>10</v>
      </c>
      <c r="G12" s="19"/>
      <c r="H12" s="5">
        <v>10</v>
      </c>
      <c r="I12" s="6"/>
      <c r="J12" s="16">
        <v>12</v>
      </c>
      <c r="K12" s="19"/>
      <c r="L12" s="5">
        <v>12</v>
      </c>
      <c r="M12" s="6"/>
      <c r="N12" s="16">
        <v>14</v>
      </c>
      <c r="O12" s="19"/>
      <c r="P12" s="5">
        <v>14</v>
      </c>
      <c r="Q12" s="6"/>
      <c r="R12" s="16">
        <v>2</v>
      </c>
      <c r="S12" s="19"/>
      <c r="T12" s="5">
        <v>2</v>
      </c>
      <c r="U12" s="6"/>
    </row>
    <row r="13" spans="1:21">
      <c r="A13" s="25" t="s">
        <v>12</v>
      </c>
      <c r="B13" s="15">
        <v>9</v>
      </c>
      <c r="C13" s="30"/>
      <c r="D13" s="15">
        <v>9</v>
      </c>
      <c r="E13" s="18"/>
      <c r="F13" s="15">
        <v>11</v>
      </c>
      <c r="G13" s="18"/>
      <c r="H13" s="11">
        <v>11</v>
      </c>
      <c r="I13" s="12"/>
      <c r="J13" s="15">
        <v>13</v>
      </c>
      <c r="K13" s="18"/>
      <c r="L13" s="11">
        <v>13</v>
      </c>
      <c r="M13" s="12"/>
      <c r="N13" s="15">
        <v>1</v>
      </c>
      <c r="O13" s="18"/>
      <c r="P13" s="11">
        <v>1</v>
      </c>
      <c r="Q13" s="12"/>
      <c r="R13" s="15">
        <v>3</v>
      </c>
      <c r="S13" s="18"/>
      <c r="T13" s="11">
        <v>3</v>
      </c>
      <c r="U13" s="12"/>
    </row>
    <row r="14" spans="1:21">
      <c r="A14" s="25" t="s">
        <v>61</v>
      </c>
      <c r="B14" s="15">
        <v>10</v>
      </c>
      <c r="C14" s="30"/>
      <c r="D14" s="15">
        <v>10</v>
      </c>
      <c r="E14" s="18"/>
      <c r="F14" s="16">
        <v>12</v>
      </c>
      <c r="G14" s="19"/>
      <c r="H14" s="5">
        <v>12</v>
      </c>
      <c r="I14" s="6"/>
      <c r="J14" s="16">
        <v>14</v>
      </c>
      <c r="K14" s="19"/>
      <c r="L14" s="5">
        <v>14</v>
      </c>
      <c r="M14" s="6"/>
      <c r="N14" s="16">
        <v>2</v>
      </c>
      <c r="O14" s="19"/>
      <c r="P14" s="5">
        <v>2</v>
      </c>
      <c r="Q14" s="6"/>
      <c r="R14" s="16">
        <v>4</v>
      </c>
      <c r="S14" s="19"/>
      <c r="T14" s="5">
        <v>4</v>
      </c>
      <c r="U14" s="6"/>
    </row>
    <row r="15" spans="1:21">
      <c r="A15" s="25" t="s">
        <v>62</v>
      </c>
      <c r="B15" s="15">
        <v>11</v>
      </c>
      <c r="C15" s="30"/>
      <c r="D15" s="15">
        <v>11</v>
      </c>
      <c r="E15" s="18"/>
      <c r="F15" s="15">
        <v>13</v>
      </c>
      <c r="G15" s="18"/>
      <c r="H15" s="11">
        <v>13</v>
      </c>
      <c r="I15" s="12"/>
      <c r="J15" s="15">
        <v>1</v>
      </c>
      <c r="K15" s="18"/>
      <c r="L15" s="11">
        <v>1</v>
      </c>
      <c r="M15" s="12"/>
      <c r="N15" s="15">
        <v>3</v>
      </c>
      <c r="O15" s="18"/>
      <c r="P15" s="11">
        <v>3</v>
      </c>
      <c r="Q15" s="12"/>
      <c r="R15" s="15">
        <v>5</v>
      </c>
      <c r="S15" s="18"/>
      <c r="T15" s="11">
        <v>5</v>
      </c>
      <c r="U15" s="12"/>
    </row>
    <row r="16" spans="1:21">
      <c r="A16" s="25" t="s">
        <v>63</v>
      </c>
      <c r="B16" s="15">
        <v>12</v>
      </c>
      <c r="C16" s="30"/>
      <c r="D16" s="15">
        <v>12</v>
      </c>
      <c r="E16" s="18"/>
      <c r="F16" s="16">
        <v>14</v>
      </c>
      <c r="G16" s="19"/>
      <c r="H16" s="5">
        <v>14</v>
      </c>
      <c r="I16" s="6"/>
      <c r="J16" s="16">
        <v>2</v>
      </c>
      <c r="K16" s="19"/>
      <c r="L16" s="5">
        <v>2</v>
      </c>
      <c r="M16" s="6"/>
      <c r="N16" s="16">
        <v>4</v>
      </c>
      <c r="O16" s="19"/>
      <c r="P16" s="5">
        <v>4</v>
      </c>
      <c r="Q16" s="6"/>
      <c r="R16" s="16">
        <v>6</v>
      </c>
      <c r="S16" s="19"/>
      <c r="T16" s="5">
        <v>6</v>
      </c>
      <c r="U16" s="6"/>
    </row>
    <row r="17" spans="1:24">
      <c r="A17" s="25" t="s">
        <v>14</v>
      </c>
      <c r="B17" s="15">
        <v>13</v>
      </c>
      <c r="C17" s="30"/>
      <c r="D17" s="15">
        <v>13</v>
      </c>
      <c r="E17" s="18"/>
      <c r="F17" s="15">
        <v>1</v>
      </c>
      <c r="G17" s="18"/>
      <c r="H17" s="11">
        <v>1</v>
      </c>
      <c r="I17" s="12"/>
      <c r="J17" s="15">
        <v>3</v>
      </c>
      <c r="K17" s="18"/>
      <c r="L17" s="11">
        <v>3</v>
      </c>
      <c r="M17" s="12"/>
      <c r="N17" s="15">
        <v>5</v>
      </c>
      <c r="O17" s="18"/>
      <c r="P17" s="11">
        <v>5</v>
      </c>
      <c r="Q17" s="12"/>
      <c r="R17" s="15">
        <v>7</v>
      </c>
      <c r="S17" s="18"/>
      <c r="T17" s="11">
        <v>7</v>
      </c>
      <c r="U17" s="12"/>
    </row>
    <row r="18" spans="1:24">
      <c r="A18" s="45" t="s">
        <v>16</v>
      </c>
      <c r="B18" s="42">
        <v>14</v>
      </c>
      <c r="C18" s="31"/>
      <c r="D18" s="42">
        <v>14</v>
      </c>
      <c r="E18" s="41"/>
      <c r="F18" s="16">
        <v>2</v>
      </c>
      <c r="G18" s="19"/>
      <c r="H18" s="5">
        <v>2</v>
      </c>
      <c r="I18" s="6"/>
      <c r="J18" s="16">
        <v>4</v>
      </c>
      <c r="K18" s="19"/>
      <c r="L18" s="5">
        <v>4</v>
      </c>
      <c r="M18" s="6"/>
      <c r="N18" s="16">
        <v>6</v>
      </c>
      <c r="O18" s="19"/>
      <c r="P18" s="5">
        <v>6</v>
      </c>
      <c r="Q18" s="6"/>
      <c r="R18" s="16">
        <v>8</v>
      </c>
      <c r="S18" s="19"/>
      <c r="T18" s="5">
        <v>8</v>
      </c>
      <c r="U18" s="6"/>
    </row>
    <row r="19" spans="1:24">
      <c r="B19" s="5"/>
      <c r="C19" s="6"/>
      <c r="D19" s="9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1" spans="1:24">
      <c r="A21" s="40" t="s">
        <v>22</v>
      </c>
      <c r="B21" s="8"/>
      <c r="C21" s="8"/>
    </row>
    <row r="22" spans="1:24">
      <c r="B22" s="21"/>
      <c r="C22" s="17" t="s">
        <v>31</v>
      </c>
      <c r="E22" s="2" t="s">
        <v>47</v>
      </c>
      <c r="F22" s="21"/>
      <c r="G22" s="17" t="s">
        <v>48</v>
      </c>
      <c r="I22" s="2" t="s">
        <v>46</v>
      </c>
      <c r="J22" s="21"/>
      <c r="K22" s="17" t="s">
        <v>49</v>
      </c>
      <c r="M22" s="2" t="s">
        <v>45</v>
      </c>
      <c r="N22" s="21"/>
      <c r="O22" s="17" t="s">
        <v>44</v>
      </c>
      <c r="Q22" s="2" t="s">
        <v>43</v>
      </c>
      <c r="R22" s="21"/>
      <c r="S22" s="17" t="s">
        <v>41</v>
      </c>
      <c r="U22" s="2" t="s">
        <v>42</v>
      </c>
    </row>
    <row r="23" spans="1:24">
      <c r="A23" s="25" t="s">
        <v>20</v>
      </c>
      <c r="B23" s="15">
        <v>15</v>
      </c>
      <c r="C23" s="18"/>
      <c r="D23" s="11">
        <v>15</v>
      </c>
      <c r="E23" s="12"/>
      <c r="F23" s="15">
        <v>17</v>
      </c>
      <c r="G23" s="18"/>
      <c r="H23" s="11">
        <v>17</v>
      </c>
      <c r="I23" s="12"/>
      <c r="J23" s="15" t="s">
        <v>50</v>
      </c>
      <c r="K23" s="18"/>
      <c r="L23" s="11" t="s">
        <v>50</v>
      </c>
      <c r="M23" s="12"/>
      <c r="N23" s="15" t="s">
        <v>52</v>
      </c>
      <c r="O23" s="18"/>
      <c r="P23" s="15" t="s">
        <v>52</v>
      </c>
      <c r="Q23" s="12"/>
      <c r="R23" s="15" t="s">
        <v>54</v>
      </c>
      <c r="S23" s="18"/>
      <c r="T23" s="15" t="s">
        <v>54</v>
      </c>
      <c r="U23" s="10"/>
    </row>
    <row r="24" spans="1:24">
      <c r="A24" s="25" t="s">
        <v>130</v>
      </c>
      <c r="B24" s="16">
        <v>16</v>
      </c>
      <c r="C24" s="19"/>
      <c r="D24" s="5">
        <v>16</v>
      </c>
      <c r="E24" s="6"/>
      <c r="F24" s="16">
        <v>18</v>
      </c>
      <c r="G24" s="19"/>
      <c r="H24" s="5">
        <v>18</v>
      </c>
      <c r="I24" s="6"/>
      <c r="J24" s="16" t="s">
        <v>51</v>
      </c>
      <c r="K24" s="19"/>
      <c r="L24" s="5" t="s">
        <v>51</v>
      </c>
      <c r="M24" s="6"/>
      <c r="N24" s="16" t="s">
        <v>53</v>
      </c>
      <c r="O24" s="19"/>
      <c r="P24" s="16" t="s">
        <v>53</v>
      </c>
      <c r="Q24" s="6"/>
      <c r="R24" s="81" t="s">
        <v>55</v>
      </c>
      <c r="S24" s="19"/>
      <c r="T24" s="81" t="s">
        <v>55</v>
      </c>
    </row>
    <row r="25" spans="1:24">
      <c r="A25" s="25" t="s">
        <v>131</v>
      </c>
      <c r="B25" s="15">
        <v>17</v>
      </c>
      <c r="C25" s="18"/>
      <c r="D25" s="11">
        <v>17</v>
      </c>
      <c r="E25" s="12"/>
      <c r="F25" s="15" t="s">
        <v>50</v>
      </c>
      <c r="G25" s="18"/>
      <c r="H25" s="11" t="s">
        <v>50</v>
      </c>
      <c r="I25" s="12"/>
      <c r="J25" s="15" t="s">
        <v>52</v>
      </c>
      <c r="K25" s="18"/>
      <c r="L25" s="11" t="s">
        <v>52</v>
      </c>
      <c r="M25" s="12"/>
      <c r="N25" s="15" t="s">
        <v>54</v>
      </c>
      <c r="O25" s="18"/>
      <c r="P25" s="15" t="s">
        <v>54</v>
      </c>
      <c r="Q25" s="12"/>
      <c r="R25" s="16" t="s">
        <v>137</v>
      </c>
      <c r="S25" s="18"/>
      <c r="T25" s="16" t="s">
        <v>137</v>
      </c>
      <c r="U25" s="10"/>
    </row>
    <row r="26" spans="1:24">
      <c r="A26" s="25" t="s">
        <v>127</v>
      </c>
      <c r="B26" s="16">
        <v>18</v>
      </c>
      <c r="C26" s="19"/>
      <c r="D26" s="5">
        <v>18</v>
      </c>
      <c r="E26" s="6"/>
      <c r="F26" s="16" t="s">
        <v>51</v>
      </c>
      <c r="G26" s="19"/>
      <c r="H26" s="5" t="s">
        <v>51</v>
      </c>
      <c r="I26" s="6"/>
      <c r="J26" s="16" t="s">
        <v>53</v>
      </c>
      <c r="K26" s="19"/>
      <c r="L26" s="5" t="s">
        <v>53</v>
      </c>
      <c r="M26" s="6"/>
      <c r="N26" s="81" t="s">
        <v>55</v>
      </c>
      <c r="O26" s="19"/>
      <c r="P26" s="81" t="s">
        <v>55</v>
      </c>
      <c r="Q26" s="6"/>
      <c r="R26" s="15">
        <v>15</v>
      </c>
      <c r="S26" s="19"/>
      <c r="T26" s="15">
        <v>15</v>
      </c>
    </row>
    <row r="27" spans="1:24">
      <c r="A27" s="25" t="s">
        <v>129</v>
      </c>
      <c r="B27" s="15" t="s">
        <v>50</v>
      </c>
      <c r="C27" s="18"/>
      <c r="D27" s="11" t="s">
        <v>50</v>
      </c>
      <c r="E27" s="12"/>
      <c r="F27" s="15" t="s">
        <v>52</v>
      </c>
      <c r="G27" s="18"/>
      <c r="H27" s="11" t="s">
        <v>52</v>
      </c>
      <c r="I27" s="12"/>
      <c r="J27" s="15" t="s">
        <v>54</v>
      </c>
      <c r="K27" s="18"/>
      <c r="L27" s="11" t="s">
        <v>54</v>
      </c>
      <c r="M27" s="12"/>
      <c r="N27" s="16" t="s">
        <v>137</v>
      </c>
      <c r="O27" s="18"/>
      <c r="P27" s="16" t="s">
        <v>137</v>
      </c>
      <c r="Q27" s="12"/>
      <c r="R27" s="15">
        <v>16</v>
      </c>
      <c r="S27" s="18"/>
      <c r="T27" s="15">
        <v>16</v>
      </c>
      <c r="U27" s="10"/>
    </row>
    <row r="28" spans="1:24">
      <c r="A28" s="80" t="s">
        <v>135</v>
      </c>
      <c r="B28" s="16" t="s">
        <v>51</v>
      </c>
      <c r="C28" s="19"/>
      <c r="D28" s="5" t="s">
        <v>51</v>
      </c>
      <c r="E28" s="6"/>
      <c r="F28" s="16" t="s">
        <v>53</v>
      </c>
      <c r="G28" s="19"/>
      <c r="H28" s="5" t="s">
        <v>53</v>
      </c>
      <c r="I28" s="6"/>
      <c r="J28" s="81" t="s">
        <v>55</v>
      </c>
      <c r="K28" s="19"/>
      <c r="L28" s="81" t="s">
        <v>55</v>
      </c>
      <c r="M28" s="6"/>
      <c r="N28" s="15">
        <v>15</v>
      </c>
      <c r="O28" s="19"/>
      <c r="P28" s="15">
        <v>15</v>
      </c>
      <c r="Q28" s="6"/>
      <c r="R28" s="16">
        <v>17</v>
      </c>
      <c r="S28" s="19"/>
      <c r="T28" s="16">
        <v>17</v>
      </c>
    </row>
    <row r="29" spans="1:24">
      <c r="A29" s="25" t="s">
        <v>134</v>
      </c>
      <c r="B29" s="15" t="s">
        <v>52</v>
      </c>
      <c r="C29" s="18"/>
      <c r="D29" s="11" t="s">
        <v>52</v>
      </c>
      <c r="E29" s="12"/>
      <c r="F29" s="15" t="s">
        <v>54</v>
      </c>
      <c r="G29" s="18"/>
      <c r="H29" s="11" t="s">
        <v>54</v>
      </c>
      <c r="I29" s="12"/>
      <c r="J29" s="16" t="s">
        <v>137</v>
      </c>
      <c r="K29" s="18"/>
      <c r="L29" s="16" t="s">
        <v>137</v>
      </c>
      <c r="M29" s="12"/>
      <c r="N29" s="15">
        <v>16</v>
      </c>
      <c r="O29" s="18"/>
      <c r="P29" s="15">
        <v>16</v>
      </c>
      <c r="Q29" s="12"/>
      <c r="R29" s="15">
        <v>18</v>
      </c>
      <c r="S29" s="18"/>
      <c r="T29" s="15">
        <v>18</v>
      </c>
      <c r="U29" s="10"/>
      <c r="X29" s="8"/>
    </row>
    <row r="30" spans="1:24">
      <c r="A30" s="25" t="s">
        <v>128</v>
      </c>
      <c r="B30" s="16" t="s">
        <v>53</v>
      </c>
      <c r="C30" s="19"/>
      <c r="D30" s="5" t="s">
        <v>53</v>
      </c>
      <c r="E30" s="6"/>
      <c r="F30" s="81" t="s">
        <v>55</v>
      </c>
      <c r="G30" s="19"/>
      <c r="H30" s="81" t="s">
        <v>55</v>
      </c>
      <c r="I30" s="6"/>
      <c r="J30" s="15">
        <v>15</v>
      </c>
      <c r="K30" s="19"/>
      <c r="L30" s="15">
        <v>15</v>
      </c>
      <c r="M30" s="6"/>
      <c r="N30" s="16">
        <v>17</v>
      </c>
      <c r="O30" s="19"/>
      <c r="P30" s="16">
        <v>17</v>
      </c>
      <c r="Q30" s="6"/>
      <c r="R30" s="16" t="s">
        <v>50</v>
      </c>
      <c r="S30" s="19"/>
      <c r="T30" s="16" t="s">
        <v>50</v>
      </c>
    </row>
    <row r="31" spans="1:24">
      <c r="A31" s="25" t="s">
        <v>132</v>
      </c>
      <c r="B31" s="15" t="s">
        <v>54</v>
      </c>
      <c r="C31" s="18"/>
      <c r="D31" s="11" t="s">
        <v>54</v>
      </c>
      <c r="E31" s="12"/>
      <c r="F31" s="16" t="s">
        <v>137</v>
      </c>
      <c r="G31" s="18"/>
      <c r="H31" s="16" t="s">
        <v>137</v>
      </c>
      <c r="I31" s="12"/>
      <c r="J31" s="15">
        <v>16</v>
      </c>
      <c r="K31" s="18"/>
      <c r="L31" s="15">
        <v>16</v>
      </c>
      <c r="M31" s="12"/>
      <c r="N31" s="15">
        <v>18</v>
      </c>
      <c r="O31" s="18"/>
      <c r="P31" s="15">
        <v>18</v>
      </c>
      <c r="Q31" s="12"/>
      <c r="R31" s="15" t="s">
        <v>51</v>
      </c>
      <c r="S31" s="18"/>
      <c r="T31" s="15" t="s">
        <v>51</v>
      </c>
      <c r="U31" s="10"/>
    </row>
    <row r="32" spans="1:24">
      <c r="A32" s="25" t="s">
        <v>21</v>
      </c>
      <c r="B32" s="16" t="s">
        <v>55</v>
      </c>
      <c r="C32" s="19"/>
      <c r="D32" s="5" t="s">
        <v>55</v>
      </c>
      <c r="E32" s="6"/>
      <c r="F32" s="15">
        <v>15</v>
      </c>
      <c r="G32" s="19"/>
      <c r="H32" s="15">
        <v>15</v>
      </c>
      <c r="I32" s="6"/>
      <c r="J32" s="16">
        <v>17</v>
      </c>
      <c r="K32" s="19"/>
      <c r="L32" s="16">
        <v>17</v>
      </c>
      <c r="M32" s="6"/>
      <c r="N32" s="16" t="s">
        <v>50</v>
      </c>
      <c r="O32" s="19"/>
      <c r="P32" s="16" t="s">
        <v>50</v>
      </c>
      <c r="Q32" s="6"/>
      <c r="R32" s="44" t="s">
        <v>52</v>
      </c>
      <c r="S32" s="19"/>
      <c r="T32" s="44" t="s">
        <v>52</v>
      </c>
    </row>
    <row r="33" spans="1:21">
      <c r="A33" s="25" t="s">
        <v>136</v>
      </c>
      <c r="B33" s="15" t="s">
        <v>137</v>
      </c>
      <c r="C33" s="18"/>
      <c r="D33" s="11" t="s">
        <v>137</v>
      </c>
      <c r="E33" s="12"/>
      <c r="F33" s="15">
        <v>16</v>
      </c>
      <c r="G33" s="18"/>
      <c r="H33" s="15">
        <v>16</v>
      </c>
      <c r="I33" s="12"/>
      <c r="J33" s="15">
        <v>18</v>
      </c>
      <c r="K33" s="18"/>
      <c r="L33" s="15">
        <v>18</v>
      </c>
      <c r="M33" s="12"/>
      <c r="N33" s="15" t="s">
        <v>51</v>
      </c>
      <c r="O33" s="18"/>
      <c r="P33" s="15" t="s">
        <v>51</v>
      </c>
      <c r="Q33" s="12"/>
      <c r="R33" s="15" t="s">
        <v>53</v>
      </c>
      <c r="S33" s="18"/>
      <c r="T33" s="15" t="s">
        <v>53</v>
      </c>
      <c r="U33" s="10"/>
    </row>
    <row r="34" spans="1:21">
      <c r="A34" s="80" t="s">
        <v>146</v>
      </c>
      <c r="B34" s="42" t="s">
        <v>147</v>
      </c>
      <c r="C34" s="41"/>
      <c r="D34" s="5" t="s">
        <v>147</v>
      </c>
      <c r="E34" s="6"/>
      <c r="F34" s="16" t="s">
        <v>147</v>
      </c>
      <c r="G34" s="19"/>
      <c r="H34" s="16" t="s">
        <v>147</v>
      </c>
      <c r="I34" s="6"/>
      <c r="J34" s="16" t="s">
        <v>147</v>
      </c>
      <c r="K34" s="19"/>
      <c r="L34" s="16" t="s">
        <v>147</v>
      </c>
      <c r="M34" s="6"/>
      <c r="N34" s="16" t="s">
        <v>147</v>
      </c>
      <c r="O34" s="19"/>
      <c r="P34" s="5" t="s">
        <v>147</v>
      </c>
      <c r="Q34" s="6"/>
      <c r="R34" s="16" t="s">
        <v>147</v>
      </c>
      <c r="S34" s="19"/>
      <c r="T34" s="16" t="s">
        <v>147</v>
      </c>
    </row>
    <row r="35" spans="1:2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5"/>
      <c r="S35" s="6"/>
      <c r="T35" s="6"/>
    </row>
  </sheetData>
  <phoneticPr fontId="28" type="noConversion"/>
  <pageMargins left="0.75" right="0.2" top="0.25" bottom="0.2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U35"/>
  <sheetViews>
    <sheetView workbookViewId="0">
      <selection activeCell="F31" sqref="F31"/>
    </sheetView>
  </sheetViews>
  <sheetFormatPr defaultColWidth="8.85546875" defaultRowHeight="15"/>
  <cols>
    <col min="1" max="1" width="26.7109375" customWidth="1"/>
    <col min="2" max="22" width="4.42578125" customWidth="1"/>
  </cols>
  <sheetData>
    <row r="1" spans="1:21" ht="18.75">
      <c r="A1" s="3" t="s">
        <v>124</v>
      </c>
    </row>
    <row r="3" spans="1:21">
      <c r="A3" s="40" t="s">
        <v>24</v>
      </c>
    </row>
    <row r="4" spans="1:21">
      <c r="B4" s="21"/>
      <c r="C4" s="17" t="s">
        <v>32</v>
      </c>
      <c r="D4" s="2"/>
      <c r="E4" s="2" t="s">
        <v>33</v>
      </c>
      <c r="F4" s="13"/>
      <c r="G4" s="17" t="s">
        <v>34</v>
      </c>
      <c r="I4" s="2" t="s">
        <v>35</v>
      </c>
      <c r="J4" s="21"/>
      <c r="K4" s="17" t="s">
        <v>36</v>
      </c>
      <c r="L4" s="2"/>
      <c r="M4" s="2" t="s">
        <v>37</v>
      </c>
      <c r="N4" s="21"/>
      <c r="O4" s="17" t="s">
        <v>38</v>
      </c>
      <c r="Q4" s="2" t="s">
        <v>43</v>
      </c>
      <c r="R4" s="21"/>
      <c r="S4" s="17" t="s">
        <v>40</v>
      </c>
      <c r="U4" s="2" t="s">
        <v>42</v>
      </c>
    </row>
    <row r="5" spans="1:21">
      <c r="A5" s="10" t="str">
        <f>'A Rotation'!A5</f>
        <v>Christchurch School</v>
      </c>
      <c r="B5" s="15">
        <v>2</v>
      </c>
      <c r="C5" s="18"/>
      <c r="D5" s="11">
        <v>2</v>
      </c>
      <c r="E5" s="12"/>
      <c r="F5" s="15">
        <v>4</v>
      </c>
      <c r="G5" s="18"/>
      <c r="H5" s="11">
        <v>4</v>
      </c>
      <c r="I5" s="12"/>
      <c r="J5" s="15">
        <v>6</v>
      </c>
      <c r="K5" s="18"/>
      <c r="L5" s="11">
        <v>6</v>
      </c>
      <c r="M5" s="12"/>
      <c r="N5" s="15">
        <v>8</v>
      </c>
      <c r="O5" s="18"/>
      <c r="P5" s="11">
        <v>8</v>
      </c>
      <c r="Q5" s="12"/>
      <c r="R5" s="15">
        <v>10</v>
      </c>
      <c r="S5" s="18"/>
      <c r="T5" s="11">
        <v>10</v>
      </c>
      <c r="U5" s="12"/>
    </row>
    <row r="6" spans="1:21">
      <c r="A6" t="str">
        <f>'A Rotation'!A6</f>
        <v>Poquoson HS</v>
      </c>
      <c r="B6" s="16">
        <v>3</v>
      </c>
      <c r="C6" s="19"/>
      <c r="D6" s="5">
        <v>3</v>
      </c>
      <c r="E6" s="6"/>
      <c r="F6" s="16">
        <v>5</v>
      </c>
      <c r="G6" s="19"/>
      <c r="H6" s="5">
        <v>5</v>
      </c>
      <c r="I6" s="6"/>
      <c r="J6" s="16">
        <v>7</v>
      </c>
      <c r="K6" s="19"/>
      <c r="L6" s="5">
        <v>7</v>
      </c>
      <c r="M6" s="6"/>
      <c r="N6" s="16">
        <v>9</v>
      </c>
      <c r="O6" s="19"/>
      <c r="P6" s="5">
        <v>9</v>
      </c>
      <c r="Q6" s="6"/>
      <c r="R6" s="16">
        <v>11</v>
      </c>
      <c r="S6" s="19"/>
      <c r="T6" s="5">
        <v>11</v>
      </c>
      <c r="U6" s="6"/>
    </row>
    <row r="7" spans="1:21">
      <c r="A7" s="10" t="str">
        <f>'A Rotation'!A7</f>
        <v xml:space="preserve">Norfolk Collegiate </v>
      </c>
      <c r="B7" s="15">
        <v>4</v>
      </c>
      <c r="C7" s="18"/>
      <c r="D7" s="11">
        <v>4</v>
      </c>
      <c r="E7" s="12"/>
      <c r="F7" s="15">
        <v>6</v>
      </c>
      <c r="G7" s="18"/>
      <c r="H7" s="11">
        <v>6</v>
      </c>
      <c r="I7" s="12"/>
      <c r="J7" s="15">
        <v>8</v>
      </c>
      <c r="K7" s="18"/>
      <c r="L7" s="11">
        <v>8</v>
      </c>
      <c r="M7" s="12"/>
      <c r="N7" s="15">
        <v>10</v>
      </c>
      <c r="O7" s="18"/>
      <c r="P7" s="11">
        <v>10</v>
      </c>
      <c r="Q7" s="12"/>
      <c r="R7" s="15">
        <v>12</v>
      </c>
      <c r="S7" s="18"/>
      <c r="T7" s="11">
        <v>12</v>
      </c>
      <c r="U7" s="12"/>
    </row>
    <row r="8" spans="1:21">
      <c r="A8" t="str">
        <f>'A Rotation'!A8</f>
        <v>Norfolk Academy</v>
      </c>
      <c r="B8" s="16">
        <v>5</v>
      </c>
      <c r="C8" s="19"/>
      <c r="D8" s="5">
        <v>5</v>
      </c>
      <c r="E8" s="6"/>
      <c r="F8" s="16">
        <v>7</v>
      </c>
      <c r="G8" s="19"/>
      <c r="H8" s="5">
        <v>7</v>
      </c>
      <c r="I8" s="6"/>
      <c r="J8" s="16">
        <v>9</v>
      </c>
      <c r="K8" s="19"/>
      <c r="L8" s="5">
        <v>9</v>
      </c>
      <c r="M8" s="6"/>
      <c r="N8" s="16">
        <v>11</v>
      </c>
      <c r="O8" s="19"/>
      <c r="P8" s="5">
        <v>11</v>
      </c>
      <c r="Q8" s="6"/>
      <c r="R8" s="16">
        <v>13</v>
      </c>
      <c r="S8" s="19"/>
      <c r="T8" s="5">
        <v>13</v>
      </c>
      <c r="U8" s="6"/>
    </row>
    <row r="9" spans="1:21">
      <c r="A9" s="10" t="str">
        <f>'A Rotation'!A9</f>
        <v>St Christopher</v>
      </c>
      <c r="B9" s="15">
        <v>6</v>
      </c>
      <c r="C9" s="18"/>
      <c r="D9" s="11">
        <v>6</v>
      </c>
      <c r="E9" s="12"/>
      <c r="F9" s="15">
        <v>8</v>
      </c>
      <c r="G9" s="18"/>
      <c r="H9" s="11">
        <v>8</v>
      </c>
      <c r="I9" s="12"/>
      <c r="J9" s="15">
        <v>10</v>
      </c>
      <c r="K9" s="18"/>
      <c r="L9" s="11">
        <v>10</v>
      </c>
      <c r="M9" s="12"/>
      <c r="N9" s="15">
        <v>12</v>
      </c>
      <c r="O9" s="18"/>
      <c r="P9" s="11">
        <v>12</v>
      </c>
      <c r="Q9" s="12"/>
      <c r="R9" s="15">
        <v>14</v>
      </c>
      <c r="S9" s="18"/>
      <c r="T9" s="11">
        <v>14</v>
      </c>
      <c r="U9" s="12"/>
    </row>
    <row r="10" spans="1:21">
      <c r="A10" t="str">
        <f>'A Rotation'!A10</f>
        <v>Maury HS</v>
      </c>
      <c r="B10" s="16">
        <v>7</v>
      </c>
      <c r="C10" s="22"/>
      <c r="D10" s="5">
        <v>7</v>
      </c>
      <c r="E10" s="6"/>
      <c r="F10" s="16">
        <v>9</v>
      </c>
      <c r="G10" s="19"/>
      <c r="H10" s="5">
        <v>9</v>
      </c>
      <c r="I10" s="6"/>
      <c r="J10" s="16">
        <v>11</v>
      </c>
      <c r="K10" s="19"/>
      <c r="L10" s="5">
        <v>11</v>
      </c>
      <c r="M10" s="6"/>
      <c r="N10" s="16">
        <v>13</v>
      </c>
      <c r="O10" s="19"/>
      <c r="P10" s="5">
        <v>13</v>
      </c>
      <c r="Q10" s="6"/>
      <c r="R10" s="16">
        <v>1</v>
      </c>
      <c r="S10" s="19"/>
      <c r="T10" s="5">
        <v>1</v>
      </c>
      <c r="U10" s="6"/>
    </row>
    <row r="11" spans="1:21">
      <c r="A11" s="10" t="str">
        <f>'A Rotation'!A11</f>
        <v>Smithfield HS</v>
      </c>
      <c r="B11" s="15">
        <v>8</v>
      </c>
      <c r="C11" s="23"/>
      <c r="D11" s="11">
        <v>8</v>
      </c>
      <c r="E11" s="12"/>
      <c r="F11" s="15">
        <v>10</v>
      </c>
      <c r="G11" s="18"/>
      <c r="H11" s="11">
        <v>10</v>
      </c>
      <c r="I11" s="12"/>
      <c r="J11" s="15">
        <v>12</v>
      </c>
      <c r="K11" s="18"/>
      <c r="L11" s="11">
        <v>12</v>
      </c>
      <c r="M11" s="12"/>
      <c r="N11" s="15">
        <v>14</v>
      </c>
      <c r="O11" s="18"/>
      <c r="P11" s="11">
        <v>14</v>
      </c>
      <c r="Q11" s="12"/>
      <c r="R11" s="15">
        <v>2</v>
      </c>
      <c r="S11" s="18"/>
      <c r="T11" s="11">
        <v>2</v>
      </c>
      <c r="U11" s="12"/>
    </row>
    <row r="12" spans="1:21">
      <c r="A12" t="str">
        <f>'A Rotation'!A12</f>
        <v>Kecoughtan HS</v>
      </c>
      <c r="B12" s="16">
        <v>9</v>
      </c>
      <c r="C12" s="19"/>
      <c r="D12" s="5">
        <v>9</v>
      </c>
      <c r="E12" s="6"/>
      <c r="F12" s="16">
        <v>11</v>
      </c>
      <c r="G12" s="19"/>
      <c r="H12" s="5">
        <v>11</v>
      </c>
      <c r="I12" s="6"/>
      <c r="J12" s="16">
        <v>13</v>
      </c>
      <c r="K12" s="19"/>
      <c r="L12" s="5">
        <v>13</v>
      </c>
      <c r="M12" s="6"/>
      <c r="N12" s="16">
        <v>1</v>
      </c>
      <c r="O12" s="19"/>
      <c r="P12" s="5">
        <v>1</v>
      </c>
      <c r="Q12" s="6"/>
      <c r="R12" s="16">
        <v>3</v>
      </c>
      <c r="S12" s="19"/>
      <c r="T12" s="5">
        <v>3</v>
      </c>
      <c r="U12" s="6"/>
    </row>
    <row r="13" spans="1:21">
      <c r="A13" s="10" t="str">
        <f>'A Rotation'!A13</f>
        <v>Hampton/Phoebus</v>
      </c>
      <c r="B13" s="15">
        <v>10</v>
      </c>
      <c r="C13" s="18"/>
      <c r="D13" s="11">
        <v>10</v>
      </c>
      <c r="E13" s="12"/>
      <c r="F13" s="15">
        <v>12</v>
      </c>
      <c r="G13" s="18"/>
      <c r="H13" s="11">
        <v>12</v>
      </c>
      <c r="I13" s="12"/>
      <c r="J13" s="15">
        <v>14</v>
      </c>
      <c r="K13" s="18"/>
      <c r="L13" s="11">
        <v>14</v>
      </c>
      <c r="M13" s="12"/>
      <c r="N13" s="15">
        <v>2</v>
      </c>
      <c r="O13" s="18"/>
      <c r="P13" s="11">
        <v>2</v>
      </c>
      <c r="Q13" s="12"/>
      <c r="R13" s="15">
        <v>4</v>
      </c>
      <c r="S13" s="18"/>
      <c r="T13" s="11">
        <v>4</v>
      </c>
      <c r="U13" s="12"/>
    </row>
    <row r="14" spans="1:21">
      <c r="A14" t="str">
        <f>'A Rotation'!A14</f>
        <v>Walsingham Academy</v>
      </c>
      <c r="B14" s="16">
        <v>11</v>
      </c>
      <c r="C14" s="19"/>
      <c r="D14" s="5">
        <v>11</v>
      </c>
      <c r="E14" s="6"/>
      <c r="F14" s="16">
        <v>13</v>
      </c>
      <c r="G14" s="19"/>
      <c r="H14" s="5">
        <v>13</v>
      </c>
      <c r="I14" s="6"/>
      <c r="J14" s="16">
        <v>1</v>
      </c>
      <c r="K14" s="19"/>
      <c r="L14" s="5">
        <v>1</v>
      </c>
      <c r="M14" s="6"/>
      <c r="N14" s="16">
        <v>3</v>
      </c>
      <c r="O14" s="19"/>
      <c r="P14" s="5">
        <v>3</v>
      </c>
      <c r="Q14" s="6"/>
      <c r="R14" s="16">
        <v>5</v>
      </c>
      <c r="S14" s="19"/>
      <c r="T14" s="5">
        <v>5</v>
      </c>
      <c r="U14" s="6"/>
    </row>
    <row r="15" spans="1:21">
      <c r="A15" s="10" t="str">
        <f>'A Rotation'!A15</f>
        <v>Nansmond Suffolk Academy</v>
      </c>
      <c r="B15" s="15">
        <v>12</v>
      </c>
      <c r="C15" s="18"/>
      <c r="D15" s="11">
        <v>12</v>
      </c>
      <c r="E15" s="12"/>
      <c r="F15" s="15">
        <v>14</v>
      </c>
      <c r="G15" s="18"/>
      <c r="H15" s="11">
        <v>14</v>
      </c>
      <c r="I15" s="12"/>
      <c r="J15" s="15">
        <v>2</v>
      </c>
      <c r="K15" s="18"/>
      <c r="L15" s="11">
        <v>2</v>
      </c>
      <c r="M15" s="12"/>
      <c r="N15" s="15">
        <v>4</v>
      </c>
      <c r="O15" s="18"/>
      <c r="P15" s="11">
        <v>4</v>
      </c>
      <c r="Q15" s="12"/>
      <c r="R15" s="15">
        <v>6</v>
      </c>
      <c r="S15" s="18"/>
      <c r="T15" s="11">
        <v>6</v>
      </c>
      <c r="U15" s="12"/>
    </row>
    <row r="16" spans="1:21">
      <c r="A16" t="str">
        <f>'A Rotation'!A16</f>
        <v>St Catherines</v>
      </c>
      <c r="B16" s="16">
        <v>13</v>
      </c>
      <c r="C16" s="19"/>
      <c r="D16" s="5">
        <v>13</v>
      </c>
      <c r="E16" s="6"/>
      <c r="F16" s="16">
        <v>1</v>
      </c>
      <c r="G16" s="19"/>
      <c r="H16" s="5">
        <v>1</v>
      </c>
      <c r="I16" s="6"/>
      <c r="J16" s="16">
        <v>3</v>
      </c>
      <c r="K16" s="19"/>
      <c r="L16" s="5">
        <v>3</v>
      </c>
      <c r="M16" s="6"/>
      <c r="N16" s="16">
        <v>5</v>
      </c>
      <c r="O16" s="19"/>
      <c r="P16" s="5">
        <v>5</v>
      </c>
      <c r="Q16" s="6"/>
      <c r="R16" s="16">
        <v>7</v>
      </c>
      <c r="S16" s="19"/>
      <c r="T16" s="5">
        <v>7</v>
      </c>
      <c r="U16" s="6"/>
    </row>
    <row r="17" spans="1:21">
      <c r="A17" s="10" t="str">
        <f>'A Rotation'!A17</f>
        <v>Hampton Roads Academy</v>
      </c>
      <c r="B17" s="15">
        <v>14</v>
      </c>
      <c r="C17" s="18"/>
      <c r="D17" s="11">
        <v>14</v>
      </c>
      <c r="E17" s="12"/>
      <c r="F17" s="15">
        <v>2</v>
      </c>
      <c r="G17" s="18"/>
      <c r="H17" s="11">
        <v>2</v>
      </c>
      <c r="I17" s="12"/>
      <c r="J17" s="15">
        <v>4</v>
      </c>
      <c r="K17" s="18"/>
      <c r="L17" s="11">
        <v>4</v>
      </c>
      <c r="M17" s="12"/>
      <c r="N17" s="15">
        <v>6</v>
      </c>
      <c r="O17" s="18"/>
      <c r="P17" s="11">
        <v>6</v>
      </c>
      <c r="Q17" s="12"/>
      <c r="R17" s="15">
        <v>8</v>
      </c>
      <c r="S17" s="18"/>
      <c r="T17" s="11">
        <v>8</v>
      </c>
      <c r="U17" s="12"/>
    </row>
    <row r="18" spans="1:21">
      <c r="A18" t="str">
        <f>'A Rotation'!A18</f>
        <v>York County</v>
      </c>
      <c r="B18" s="16">
        <v>1</v>
      </c>
      <c r="C18" s="19"/>
      <c r="D18" s="5">
        <v>1</v>
      </c>
      <c r="E18" s="6"/>
      <c r="F18" s="16">
        <v>3</v>
      </c>
      <c r="G18" s="19"/>
      <c r="H18" s="5">
        <v>3</v>
      </c>
      <c r="I18" s="6"/>
      <c r="J18" s="16">
        <v>5</v>
      </c>
      <c r="K18" s="19"/>
      <c r="L18" s="5">
        <v>5</v>
      </c>
      <c r="M18" s="6"/>
      <c r="N18" s="16">
        <v>7</v>
      </c>
      <c r="O18" s="19"/>
      <c r="P18" s="5">
        <v>7</v>
      </c>
      <c r="Q18" s="6"/>
      <c r="R18" s="16">
        <v>9</v>
      </c>
      <c r="S18" s="19"/>
      <c r="T18" s="5">
        <v>9</v>
      </c>
      <c r="U18" s="6"/>
    </row>
    <row r="19" spans="1:21">
      <c r="B19" s="5"/>
      <c r="C19" s="6"/>
      <c r="D19" s="6"/>
      <c r="E19" s="6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1" spans="1:21">
      <c r="A21" s="40" t="s">
        <v>56</v>
      </c>
    </row>
    <row r="22" spans="1:21">
      <c r="B22" s="21"/>
      <c r="C22" s="17" t="s">
        <v>31</v>
      </c>
      <c r="E22" s="2" t="s">
        <v>47</v>
      </c>
      <c r="F22" s="21"/>
      <c r="G22" s="17" t="s">
        <v>48</v>
      </c>
      <c r="I22" s="2" t="s">
        <v>46</v>
      </c>
      <c r="J22" s="21"/>
      <c r="K22" s="17" t="s">
        <v>49</v>
      </c>
      <c r="M22" s="2" t="s">
        <v>45</v>
      </c>
      <c r="N22" s="21"/>
      <c r="O22" s="17" t="s">
        <v>44</v>
      </c>
      <c r="Q22" s="2" t="s">
        <v>43</v>
      </c>
      <c r="R22" s="21"/>
      <c r="S22" s="17" t="s">
        <v>41</v>
      </c>
      <c r="U22" s="2" t="s">
        <v>42</v>
      </c>
    </row>
    <row r="23" spans="1:21">
      <c r="A23" s="10" t="str">
        <f>'A Rotation'!A23</f>
        <v>CCS2</v>
      </c>
      <c r="B23" s="15">
        <v>16</v>
      </c>
      <c r="C23" s="18"/>
      <c r="D23" s="15">
        <v>16</v>
      </c>
      <c r="E23" s="12"/>
      <c r="F23" s="15">
        <v>18</v>
      </c>
      <c r="G23" s="18"/>
      <c r="H23" s="15">
        <v>18</v>
      </c>
      <c r="I23" s="12"/>
      <c r="J23" s="15" t="s">
        <v>51</v>
      </c>
      <c r="K23" s="18"/>
      <c r="L23" s="15" t="s">
        <v>51</v>
      </c>
      <c r="M23" s="12"/>
      <c r="N23" s="15" t="s">
        <v>53</v>
      </c>
      <c r="O23" s="18"/>
      <c r="P23" s="11" t="s">
        <v>53</v>
      </c>
      <c r="Q23" s="12"/>
      <c r="R23" s="15" t="s">
        <v>55</v>
      </c>
      <c r="S23" s="18"/>
      <c r="T23" s="15" t="s">
        <v>55</v>
      </c>
      <c r="U23" s="10"/>
    </row>
    <row r="24" spans="1:21">
      <c r="A24" t="str">
        <f>'A Rotation'!A24</f>
        <v>PHS2</v>
      </c>
      <c r="B24" s="16">
        <v>17</v>
      </c>
      <c r="C24" s="19"/>
      <c r="D24" s="16">
        <v>17</v>
      </c>
      <c r="E24" s="6"/>
      <c r="F24" s="16" t="s">
        <v>50</v>
      </c>
      <c r="G24" s="19"/>
      <c r="H24" s="16" t="s">
        <v>50</v>
      </c>
      <c r="I24" s="6"/>
      <c r="J24" s="16" t="s">
        <v>52</v>
      </c>
      <c r="K24" s="19"/>
      <c r="L24" s="16" t="s">
        <v>52</v>
      </c>
      <c r="M24" s="6"/>
      <c r="N24" s="16" t="s">
        <v>54</v>
      </c>
      <c r="O24" s="19"/>
      <c r="P24" s="5" t="s">
        <v>54</v>
      </c>
      <c r="Q24" s="6"/>
      <c r="R24" s="16" t="s">
        <v>137</v>
      </c>
      <c r="S24" s="19"/>
      <c r="T24" s="16" t="s">
        <v>137</v>
      </c>
    </row>
    <row r="25" spans="1:21">
      <c r="A25" s="10" t="str">
        <f>'A Rotation'!A25</f>
        <v>NCS2</v>
      </c>
      <c r="B25" s="15">
        <v>18</v>
      </c>
      <c r="C25" s="18"/>
      <c r="D25" s="15">
        <v>18</v>
      </c>
      <c r="E25" s="12"/>
      <c r="F25" s="15" t="s">
        <v>51</v>
      </c>
      <c r="G25" s="18"/>
      <c r="H25" s="15" t="s">
        <v>51</v>
      </c>
      <c r="I25" s="12"/>
      <c r="J25" s="15" t="s">
        <v>53</v>
      </c>
      <c r="K25" s="18"/>
      <c r="L25" s="15" t="s">
        <v>53</v>
      </c>
      <c r="M25" s="12"/>
      <c r="N25" s="15" t="s">
        <v>55</v>
      </c>
      <c r="O25" s="18"/>
      <c r="P25" s="15" t="s">
        <v>55</v>
      </c>
      <c r="Q25" s="12"/>
      <c r="R25" s="15">
        <v>15</v>
      </c>
      <c r="S25" s="18"/>
      <c r="T25" s="15">
        <v>15</v>
      </c>
      <c r="U25" s="10"/>
    </row>
    <row r="26" spans="1:21">
      <c r="A26" t="str">
        <f>'A Rotation'!A26</f>
        <v>NA2</v>
      </c>
      <c r="B26" s="16" t="s">
        <v>50</v>
      </c>
      <c r="C26" s="19"/>
      <c r="D26" s="16" t="s">
        <v>50</v>
      </c>
      <c r="E26" s="6"/>
      <c r="F26" s="16" t="s">
        <v>52</v>
      </c>
      <c r="G26" s="19"/>
      <c r="H26" s="16" t="s">
        <v>52</v>
      </c>
      <c r="I26" s="6"/>
      <c r="J26" s="16" t="s">
        <v>54</v>
      </c>
      <c r="K26" s="19"/>
      <c r="L26" s="16" t="s">
        <v>54</v>
      </c>
      <c r="M26" s="6"/>
      <c r="N26" s="16" t="s">
        <v>137</v>
      </c>
      <c r="O26" s="19"/>
      <c r="P26" s="16" t="s">
        <v>137</v>
      </c>
      <c r="Q26" s="6"/>
      <c r="R26" s="16">
        <v>16</v>
      </c>
      <c r="S26" s="19"/>
      <c r="T26" s="16">
        <v>16</v>
      </c>
    </row>
    <row r="27" spans="1:21">
      <c r="A27" s="10" t="str">
        <f>'A Rotation'!A27</f>
        <v>CHRIS2</v>
      </c>
      <c r="B27" s="15" t="s">
        <v>51</v>
      </c>
      <c r="C27" s="18"/>
      <c r="D27" s="15" t="s">
        <v>51</v>
      </c>
      <c r="E27" s="12"/>
      <c r="F27" s="15" t="s">
        <v>53</v>
      </c>
      <c r="G27" s="18"/>
      <c r="H27" s="15" t="s">
        <v>53</v>
      </c>
      <c r="I27" s="12"/>
      <c r="J27" s="15" t="s">
        <v>55</v>
      </c>
      <c r="K27" s="18"/>
      <c r="L27" s="15" t="s">
        <v>55</v>
      </c>
      <c r="M27" s="12"/>
      <c r="N27" s="15">
        <v>15</v>
      </c>
      <c r="O27" s="18"/>
      <c r="P27" s="15">
        <v>15</v>
      </c>
      <c r="Q27" s="12"/>
      <c r="R27" s="15">
        <v>17</v>
      </c>
      <c r="S27" s="18"/>
      <c r="T27" s="15">
        <v>17</v>
      </c>
      <c r="U27" s="10"/>
    </row>
    <row r="28" spans="1:21">
      <c r="A28" t="str">
        <f>'A Rotation'!A28</f>
        <v>Maury2</v>
      </c>
      <c r="B28" s="16" t="s">
        <v>52</v>
      </c>
      <c r="C28" s="19"/>
      <c r="D28" s="16" t="s">
        <v>52</v>
      </c>
      <c r="E28" s="6"/>
      <c r="F28" s="16" t="s">
        <v>54</v>
      </c>
      <c r="G28" s="19"/>
      <c r="H28" s="16" t="s">
        <v>54</v>
      </c>
      <c r="I28" s="6"/>
      <c r="J28" s="16" t="s">
        <v>137</v>
      </c>
      <c r="K28" s="19"/>
      <c r="L28" s="16" t="s">
        <v>137</v>
      </c>
      <c r="M28" s="6"/>
      <c r="N28" s="16">
        <v>16</v>
      </c>
      <c r="O28" s="19"/>
      <c r="P28" s="16">
        <v>16</v>
      </c>
      <c r="Q28" s="6"/>
      <c r="R28" s="16">
        <v>18</v>
      </c>
      <c r="S28" s="19"/>
      <c r="T28" s="16">
        <v>18</v>
      </c>
    </row>
    <row r="29" spans="1:21">
      <c r="A29" s="10" t="str">
        <f>'A Rotation'!A29</f>
        <v>NSA2</v>
      </c>
      <c r="B29" s="15" t="s">
        <v>53</v>
      </c>
      <c r="C29" s="18"/>
      <c r="D29" s="15" t="s">
        <v>53</v>
      </c>
      <c r="E29" s="12"/>
      <c r="F29" s="15" t="s">
        <v>55</v>
      </c>
      <c r="G29" s="18"/>
      <c r="H29" s="15" t="s">
        <v>55</v>
      </c>
      <c r="I29" s="12"/>
      <c r="J29" s="15">
        <v>15</v>
      </c>
      <c r="K29" s="18"/>
      <c r="L29" s="15">
        <v>15</v>
      </c>
      <c r="M29" s="12"/>
      <c r="N29" s="15">
        <v>17</v>
      </c>
      <c r="O29" s="18"/>
      <c r="P29" s="15">
        <v>17</v>
      </c>
      <c r="Q29" s="18"/>
      <c r="R29" s="15" t="s">
        <v>50</v>
      </c>
      <c r="S29" s="18"/>
      <c r="T29" s="15" t="s">
        <v>50</v>
      </c>
      <c r="U29" s="10"/>
    </row>
    <row r="30" spans="1:21">
      <c r="A30" t="str">
        <f>'A Rotation'!A30</f>
        <v>CATH2</v>
      </c>
      <c r="B30" s="16" t="s">
        <v>54</v>
      </c>
      <c r="C30" s="19"/>
      <c r="D30" s="16" t="s">
        <v>54</v>
      </c>
      <c r="E30" s="6"/>
      <c r="F30" s="16" t="s">
        <v>137</v>
      </c>
      <c r="G30" s="19"/>
      <c r="H30" s="16" t="s">
        <v>137</v>
      </c>
      <c r="I30" s="6"/>
      <c r="J30" s="16">
        <v>16</v>
      </c>
      <c r="K30" s="19"/>
      <c r="L30" s="16">
        <v>16</v>
      </c>
      <c r="M30" s="6"/>
      <c r="N30" s="16">
        <v>18</v>
      </c>
      <c r="O30" s="19"/>
      <c r="P30" s="16">
        <v>18</v>
      </c>
      <c r="Q30" s="82"/>
      <c r="R30" s="16" t="s">
        <v>51</v>
      </c>
      <c r="S30" s="19"/>
      <c r="T30" s="16" t="s">
        <v>51</v>
      </c>
    </row>
    <row r="31" spans="1:21">
      <c r="A31" s="10" t="str">
        <f>'A Rotation'!A31</f>
        <v>HRA2</v>
      </c>
      <c r="B31" s="15" t="s">
        <v>55</v>
      </c>
      <c r="C31" s="18"/>
      <c r="D31" s="15" t="s">
        <v>55</v>
      </c>
      <c r="E31" s="12"/>
      <c r="F31" s="15">
        <v>15</v>
      </c>
      <c r="G31" s="18"/>
      <c r="H31" s="15">
        <v>15</v>
      </c>
      <c r="I31" s="12"/>
      <c r="J31" s="15">
        <v>17</v>
      </c>
      <c r="K31" s="18"/>
      <c r="L31" s="15">
        <v>17</v>
      </c>
      <c r="M31" s="12"/>
      <c r="N31" s="15" t="s">
        <v>50</v>
      </c>
      <c r="O31" s="18"/>
      <c r="P31" s="15" t="s">
        <v>50</v>
      </c>
      <c r="Q31" s="12"/>
      <c r="R31" s="15" t="s">
        <v>52</v>
      </c>
      <c r="S31" s="18"/>
      <c r="T31" s="15" t="s">
        <v>52</v>
      </c>
      <c r="U31" s="10"/>
    </row>
    <row r="32" spans="1:21">
      <c r="A32" t="str">
        <f>'A Rotation'!A32</f>
        <v>CCS3</v>
      </c>
      <c r="B32" s="16" t="s">
        <v>137</v>
      </c>
      <c r="C32" s="19"/>
      <c r="D32" s="16" t="s">
        <v>137</v>
      </c>
      <c r="E32" s="6"/>
      <c r="F32" s="16">
        <v>16</v>
      </c>
      <c r="G32" s="19"/>
      <c r="H32" s="16">
        <v>16</v>
      </c>
      <c r="I32" s="6"/>
      <c r="J32" s="16">
        <v>18</v>
      </c>
      <c r="K32" s="19"/>
      <c r="L32" s="16">
        <v>18</v>
      </c>
      <c r="M32" s="6"/>
      <c r="N32" s="16" t="s">
        <v>51</v>
      </c>
      <c r="O32" s="19"/>
      <c r="P32" s="16" t="s">
        <v>51</v>
      </c>
      <c r="Q32" s="6"/>
      <c r="R32" s="16" t="s">
        <v>53</v>
      </c>
      <c r="S32" s="19"/>
      <c r="T32" s="16" t="s">
        <v>53</v>
      </c>
    </row>
    <row r="33" spans="1:21">
      <c r="A33" s="10" t="str">
        <f>'A Rotation'!A33</f>
        <v>PHS3</v>
      </c>
      <c r="B33" s="15">
        <v>15</v>
      </c>
      <c r="C33" s="18"/>
      <c r="D33" s="15">
        <v>15</v>
      </c>
      <c r="E33" s="12"/>
      <c r="F33" s="15">
        <v>17</v>
      </c>
      <c r="G33" s="18"/>
      <c r="H33" s="15">
        <v>17</v>
      </c>
      <c r="I33" s="12"/>
      <c r="J33" s="15" t="s">
        <v>50</v>
      </c>
      <c r="K33" s="18"/>
      <c r="L33" s="15" t="s">
        <v>50</v>
      </c>
      <c r="M33" s="12"/>
      <c r="N33" s="15" t="s">
        <v>52</v>
      </c>
      <c r="O33" s="18"/>
      <c r="P33" s="15" t="s">
        <v>52</v>
      </c>
      <c r="Q33" s="12"/>
      <c r="R33" s="15" t="s">
        <v>54</v>
      </c>
      <c r="S33" s="18"/>
      <c r="T33" s="15" t="s">
        <v>54</v>
      </c>
      <c r="U33" s="10"/>
    </row>
    <row r="34" spans="1:21">
      <c r="A34" t="str">
        <f>'A Rotation'!A34</f>
        <v>NCS3</v>
      </c>
      <c r="B34" s="16" t="str">
        <f>'A Rotation'!B34</f>
        <v>18f</v>
      </c>
      <c r="C34" s="19"/>
      <c r="D34" s="16" t="str">
        <f>'A Rotation'!D34</f>
        <v>18f</v>
      </c>
      <c r="E34" s="6"/>
      <c r="F34" s="16" t="str">
        <f>'A Division &amp; Totals'!F34</f>
        <v>18f</v>
      </c>
      <c r="G34" s="19"/>
      <c r="H34" s="16" t="str">
        <f>'A Division &amp; Totals'!H34</f>
        <v>18f</v>
      </c>
      <c r="I34" s="6"/>
      <c r="J34" s="16" t="str">
        <f>'A Division &amp; Totals'!J34</f>
        <v>18f</v>
      </c>
      <c r="K34" s="19"/>
      <c r="L34" s="16" t="str">
        <f>'A Division &amp; Totals'!L34</f>
        <v>18f</v>
      </c>
      <c r="M34" s="6"/>
      <c r="N34" s="16" t="str">
        <f>'A Division &amp; Totals'!N34</f>
        <v>18f</v>
      </c>
      <c r="O34" s="19"/>
      <c r="P34" s="16" t="str">
        <f>'A Division &amp; Totals'!P34</f>
        <v>18f</v>
      </c>
      <c r="Q34" s="6"/>
      <c r="R34" s="16" t="str">
        <f>'A Division &amp; Totals'!R34</f>
        <v>18f</v>
      </c>
      <c r="S34" s="19"/>
      <c r="T34" s="16" t="str">
        <f>'A Division &amp; Totals'!T34</f>
        <v>18f</v>
      </c>
    </row>
    <row r="35" spans="1:2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5"/>
      <c r="S35" s="6"/>
      <c r="T35" s="6"/>
    </row>
  </sheetData>
  <phoneticPr fontId="28" type="noConversion"/>
  <pageMargins left="0.75" right="0" top="0.75" bottom="0.25" header="0.3" footer="0.0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N20"/>
  <sheetViews>
    <sheetView workbookViewId="0">
      <selection activeCell="E27" sqref="E27"/>
    </sheetView>
  </sheetViews>
  <sheetFormatPr defaultColWidth="8.85546875" defaultRowHeight="15"/>
  <cols>
    <col min="1" max="1" width="28" customWidth="1"/>
  </cols>
  <sheetData>
    <row r="1" spans="1:14" ht="18.75">
      <c r="A1" s="1" t="s">
        <v>125</v>
      </c>
    </row>
    <row r="3" spans="1:14">
      <c r="A3" s="40" t="s">
        <v>66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51" t="s">
        <v>65</v>
      </c>
      <c r="M3" s="51" t="s">
        <v>57</v>
      </c>
    </row>
    <row r="4" spans="1:14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67</v>
      </c>
      <c r="L4" s="6"/>
      <c r="M4" s="6"/>
    </row>
    <row r="5" spans="1:14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8">
        <f t="shared" ref="L5:L15" si="0">SUM(B5:K5)</f>
        <v>0</v>
      </c>
      <c r="M5" s="28"/>
    </row>
    <row r="6" spans="1:14">
      <c r="A6" s="25" t="s">
        <v>143</v>
      </c>
      <c r="B6" s="25">
        <v>11</v>
      </c>
      <c r="C6" s="25">
        <v>2</v>
      </c>
      <c r="D6" s="25">
        <v>1</v>
      </c>
      <c r="E6" s="25">
        <v>1</v>
      </c>
      <c r="F6" s="25">
        <v>1</v>
      </c>
      <c r="G6" s="25">
        <v>3</v>
      </c>
      <c r="H6" s="25">
        <v>2</v>
      </c>
      <c r="I6" s="25">
        <v>2</v>
      </c>
      <c r="J6" s="25"/>
      <c r="K6" s="25"/>
      <c r="L6" s="28">
        <f t="shared" si="0"/>
        <v>23</v>
      </c>
      <c r="M6" s="28">
        <v>1</v>
      </c>
    </row>
    <row r="7" spans="1:14">
      <c r="A7" s="25" t="s">
        <v>145</v>
      </c>
      <c r="B7" s="25">
        <v>2</v>
      </c>
      <c r="C7" s="25">
        <v>1</v>
      </c>
      <c r="D7" s="25">
        <v>6</v>
      </c>
      <c r="E7" s="25">
        <v>5</v>
      </c>
      <c r="F7" s="25">
        <v>2</v>
      </c>
      <c r="G7" s="25">
        <v>1</v>
      </c>
      <c r="H7" s="25">
        <v>4</v>
      </c>
      <c r="I7" s="25">
        <v>3</v>
      </c>
      <c r="J7" s="25"/>
      <c r="K7" s="25"/>
      <c r="L7" s="28">
        <f t="shared" si="0"/>
        <v>24</v>
      </c>
      <c r="M7" s="28">
        <v>2</v>
      </c>
    </row>
    <row r="8" spans="1:14">
      <c r="A8" s="25" t="s">
        <v>144</v>
      </c>
      <c r="B8" s="25">
        <v>4</v>
      </c>
      <c r="C8" s="25">
        <v>6</v>
      </c>
      <c r="D8" s="25">
        <v>4</v>
      </c>
      <c r="E8" s="25">
        <v>2</v>
      </c>
      <c r="F8" s="25">
        <v>3</v>
      </c>
      <c r="G8" s="25">
        <v>2</v>
      </c>
      <c r="H8" s="25">
        <v>3</v>
      </c>
      <c r="I8" s="25">
        <v>1</v>
      </c>
      <c r="J8" s="25"/>
      <c r="K8" s="25"/>
      <c r="L8" s="28">
        <f t="shared" si="0"/>
        <v>25</v>
      </c>
      <c r="M8" s="28">
        <v>3</v>
      </c>
    </row>
    <row r="9" spans="1:14">
      <c r="A9" s="83" t="s">
        <v>138</v>
      </c>
      <c r="B9" s="25">
        <v>1</v>
      </c>
      <c r="C9" s="25">
        <v>5</v>
      </c>
      <c r="D9" s="25">
        <v>2</v>
      </c>
      <c r="E9" s="25">
        <v>3</v>
      </c>
      <c r="F9" s="25">
        <v>7</v>
      </c>
      <c r="G9" s="25">
        <v>4</v>
      </c>
      <c r="H9" s="25">
        <v>1</v>
      </c>
      <c r="I9" s="25">
        <v>5</v>
      </c>
      <c r="J9" s="25"/>
      <c r="K9" s="25"/>
      <c r="L9" s="28">
        <f t="shared" si="0"/>
        <v>28</v>
      </c>
      <c r="M9" s="28">
        <v>4</v>
      </c>
    </row>
    <row r="10" spans="1:14">
      <c r="A10" s="25" t="s">
        <v>142</v>
      </c>
      <c r="B10" s="25">
        <v>3</v>
      </c>
      <c r="C10" s="25">
        <v>3</v>
      </c>
      <c r="D10" s="25">
        <v>5</v>
      </c>
      <c r="E10" s="25">
        <v>4</v>
      </c>
      <c r="F10" s="25">
        <v>6</v>
      </c>
      <c r="G10" s="25">
        <v>5</v>
      </c>
      <c r="H10" s="25">
        <v>7</v>
      </c>
      <c r="I10" s="25">
        <v>4</v>
      </c>
      <c r="J10" s="25"/>
      <c r="K10" s="25"/>
      <c r="L10" s="28">
        <f t="shared" si="0"/>
        <v>37</v>
      </c>
      <c r="M10" s="28">
        <v>5</v>
      </c>
    </row>
    <row r="11" spans="1:14">
      <c r="A11" s="25" t="s">
        <v>126</v>
      </c>
      <c r="B11" s="25">
        <v>5</v>
      </c>
      <c r="C11" s="25">
        <v>9</v>
      </c>
      <c r="D11" s="25">
        <v>3</v>
      </c>
      <c r="E11" s="25">
        <v>6</v>
      </c>
      <c r="F11" s="25">
        <v>4</v>
      </c>
      <c r="G11" s="25">
        <v>7</v>
      </c>
      <c r="H11" s="25">
        <v>5</v>
      </c>
      <c r="I11" s="25">
        <v>7</v>
      </c>
      <c r="J11" s="25"/>
      <c r="K11" s="25"/>
      <c r="L11" s="28">
        <f t="shared" si="0"/>
        <v>46</v>
      </c>
      <c r="M11" s="28">
        <v>6</v>
      </c>
    </row>
    <row r="12" spans="1:14">
      <c r="A12" s="24" t="s">
        <v>140</v>
      </c>
      <c r="B12" s="25">
        <v>7</v>
      </c>
      <c r="C12" s="25">
        <v>4</v>
      </c>
      <c r="D12" s="25">
        <v>8</v>
      </c>
      <c r="E12" s="25">
        <v>7</v>
      </c>
      <c r="F12" s="25">
        <v>5</v>
      </c>
      <c r="G12" s="25">
        <v>9</v>
      </c>
      <c r="H12" s="25">
        <v>8</v>
      </c>
      <c r="I12" s="25">
        <v>6</v>
      </c>
      <c r="J12" s="25"/>
      <c r="K12" s="25"/>
      <c r="L12" s="28">
        <f t="shared" si="0"/>
        <v>54</v>
      </c>
      <c r="M12" s="28">
        <v>7</v>
      </c>
    </row>
    <row r="13" spans="1:14">
      <c r="A13" s="25" t="s">
        <v>139</v>
      </c>
      <c r="B13" s="25">
        <v>6</v>
      </c>
      <c r="C13" s="25">
        <v>7</v>
      </c>
      <c r="D13" s="25">
        <v>10</v>
      </c>
      <c r="E13" s="25">
        <v>9</v>
      </c>
      <c r="F13" s="25">
        <v>11</v>
      </c>
      <c r="G13" s="25">
        <v>8</v>
      </c>
      <c r="H13" s="25">
        <v>6</v>
      </c>
      <c r="I13" s="25">
        <v>9</v>
      </c>
      <c r="J13" s="25"/>
      <c r="K13" s="25"/>
      <c r="L13" s="28">
        <f t="shared" si="0"/>
        <v>66</v>
      </c>
      <c r="M13" s="28">
        <v>8</v>
      </c>
    </row>
    <row r="14" spans="1:14">
      <c r="A14" s="25" t="s">
        <v>141</v>
      </c>
      <c r="B14" s="25">
        <v>9</v>
      </c>
      <c r="C14" s="25">
        <v>8</v>
      </c>
      <c r="D14" s="25">
        <v>9</v>
      </c>
      <c r="E14" s="25">
        <v>8</v>
      </c>
      <c r="F14" s="25">
        <v>11</v>
      </c>
      <c r="G14" s="25">
        <v>6</v>
      </c>
      <c r="H14" s="25">
        <v>10</v>
      </c>
      <c r="I14" s="25">
        <v>8</v>
      </c>
      <c r="J14" s="25"/>
      <c r="K14" s="25"/>
      <c r="L14" s="28">
        <f t="shared" si="0"/>
        <v>69</v>
      </c>
      <c r="M14" s="28">
        <v>9</v>
      </c>
    </row>
    <row r="15" spans="1:14">
      <c r="A15" s="25" t="s">
        <v>133</v>
      </c>
      <c r="B15" s="25">
        <v>8</v>
      </c>
      <c r="C15" s="25">
        <v>10</v>
      </c>
      <c r="D15" s="25">
        <v>7</v>
      </c>
      <c r="E15" s="25">
        <v>11</v>
      </c>
      <c r="F15" s="25">
        <v>8</v>
      </c>
      <c r="G15" s="25">
        <v>10</v>
      </c>
      <c r="H15" s="25">
        <v>9</v>
      </c>
      <c r="I15" s="25">
        <v>10</v>
      </c>
      <c r="J15" s="25"/>
      <c r="K15" s="25"/>
      <c r="L15" s="28">
        <f t="shared" si="0"/>
        <v>73</v>
      </c>
      <c r="M15" s="28">
        <v>10</v>
      </c>
      <c r="N15" s="6"/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</sheetData>
  <sortState ref="A5:L15">
    <sortCondition ref="L5:L15"/>
  </sortState>
  <phoneticPr fontId="28" type="noConversion"/>
  <pageMargins left="0.45" right="0" top="0.25" bottom="0.25" header="0.3" footer="0.3"/>
  <pageSetup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16"/>
  <sheetViews>
    <sheetView workbookViewId="0">
      <selection activeCell="E22" sqref="E22"/>
    </sheetView>
  </sheetViews>
  <sheetFormatPr defaultColWidth="8.85546875" defaultRowHeight="15"/>
  <cols>
    <col min="1" max="1" width="25.42578125" customWidth="1"/>
  </cols>
  <sheetData>
    <row r="1" spans="1:12" ht="18.75">
      <c r="A1" s="1" t="s">
        <v>125</v>
      </c>
    </row>
    <row r="3" spans="1:12">
      <c r="A3" s="40" t="s">
        <v>66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2">
      <c r="B4" s="24" t="s">
        <v>0</v>
      </c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8</v>
      </c>
      <c r="K4" s="24" t="s">
        <v>67</v>
      </c>
    </row>
    <row r="5" spans="1:1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</sheetData>
  <phoneticPr fontId="28" type="noConversion"/>
  <pageMargins left="0.45" right="0.25" top="0.25" bottom="0.25" header="0.3" footer="0.3"/>
  <pageSetup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I34"/>
  <sheetViews>
    <sheetView workbookViewId="0">
      <selection activeCell="AG32" sqref="AG32"/>
    </sheetView>
  </sheetViews>
  <sheetFormatPr defaultColWidth="8.85546875" defaultRowHeight="15"/>
  <cols>
    <col min="1" max="27" width="4.7109375" customWidth="1"/>
    <col min="28" max="32" width="5.28515625" customWidth="1"/>
  </cols>
  <sheetData>
    <row r="1" spans="1:35" ht="20.25">
      <c r="A1" s="92" t="s">
        <v>117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3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35">
      <c r="A3" s="90" t="s">
        <v>116</v>
      </c>
      <c r="B3" s="90"/>
      <c r="C3" s="90"/>
      <c r="D3" s="90"/>
      <c r="E3" s="90"/>
      <c r="F3" s="90"/>
      <c r="G3" s="90"/>
      <c r="H3" s="90"/>
      <c r="I3" s="53"/>
      <c r="J3" s="53"/>
      <c r="K3" s="93"/>
      <c r="L3" s="93"/>
      <c r="M3" s="93"/>
      <c r="N3" s="54"/>
      <c r="O3" s="55"/>
      <c r="P3" s="93"/>
      <c r="Q3" s="93"/>
      <c r="R3" s="93"/>
      <c r="S3" s="93"/>
    </row>
    <row r="4" spans="1:35">
      <c r="A4" s="52" t="s">
        <v>68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35">
      <c r="A5" s="52"/>
      <c r="B5" s="52"/>
      <c r="C5" s="52"/>
      <c r="D5" s="52"/>
      <c r="E5" s="52"/>
      <c r="F5" s="52"/>
      <c r="G5" s="94" t="s">
        <v>69</v>
      </c>
      <c r="H5" s="94"/>
      <c r="I5" s="94"/>
      <c r="J5" s="94"/>
      <c r="K5" s="93"/>
      <c r="L5" s="93"/>
      <c r="M5" s="93"/>
      <c r="N5" s="93"/>
      <c r="O5" s="52"/>
      <c r="P5" s="52"/>
    </row>
    <row r="6" spans="1:3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35">
      <c r="A7" s="56" t="s">
        <v>70</v>
      </c>
      <c r="B7" s="56" t="s">
        <v>71</v>
      </c>
      <c r="C7" s="56" t="s">
        <v>72</v>
      </c>
      <c r="D7" s="56" t="s">
        <v>73</v>
      </c>
      <c r="E7" s="56" t="s">
        <v>74</v>
      </c>
      <c r="F7" s="56" t="s">
        <v>75</v>
      </c>
      <c r="G7" s="56" t="s">
        <v>76</v>
      </c>
      <c r="H7" s="56" t="s">
        <v>77</v>
      </c>
      <c r="I7" s="56" t="s">
        <v>78</v>
      </c>
      <c r="J7" s="59" t="s">
        <v>79</v>
      </c>
      <c r="K7" s="56" t="s">
        <v>80</v>
      </c>
      <c r="L7" s="59" t="s">
        <v>81</v>
      </c>
      <c r="M7" s="56" t="s">
        <v>82</v>
      </c>
      <c r="N7" s="59" t="s">
        <v>83</v>
      </c>
      <c r="O7" s="56" t="s">
        <v>84</v>
      </c>
      <c r="P7" s="59" t="s">
        <v>85</v>
      </c>
      <c r="Q7" s="56" t="s">
        <v>86</v>
      </c>
      <c r="R7" s="59" t="s">
        <v>87</v>
      </c>
      <c r="S7" s="56" t="s">
        <v>88</v>
      </c>
      <c r="T7" s="56" t="s">
        <v>89</v>
      </c>
      <c r="U7" s="56" t="s">
        <v>90</v>
      </c>
      <c r="V7" s="56" t="s">
        <v>91</v>
      </c>
      <c r="W7" s="59" t="s">
        <v>92</v>
      </c>
      <c r="X7" s="56" t="s">
        <v>93</v>
      </c>
      <c r="Y7" s="59" t="s">
        <v>94</v>
      </c>
      <c r="Z7" s="56" t="s">
        <v>95</v>
      </c>
      <c r="AA7" s="59" t="s">
        <v>96</v>
      </c>
      <c r="AB7" s="75"/>
      <c r="AC7" s="75"/>
      <c r="AD7" s="75"/>
      <c r="AE7" s="75"/>
      <c r="AF7" s="75"/>
      <c r="AG7" s="8"/>
      <c r="AH7" s="8"/>
      <c r="AI7" s="8"/>
    </row>
    <row r="8" spans="1:35">
      <c r="A8" s="56" t="s">
        <v>97</v>
      </c>
      <c r="B8" s="56"/>
      <c r="C8" s="56"/>
      <c r="D8" s="56"/>
      <c r="E8" s="56"/>
      <c r="F8" s="56"/>
      <c r="G8" s="56"/>
      <c r="H8" s="56"/>
      <c r="I8" s="56"/>
      <c r="J8" s="59"/>
      <c r="K8" s="56"/>
      <c r="L8" s="56"/>
      <c r="M8" s="56"/>
      <c r="N8" s="56"/>
      <c r="O8" s="56"/>
      <c r="P8" s="56"/>
      <c r="Q8" s="25"/>
      <c r="R8" s="25"/>
      <c r="S8" s="25"/>
      <c r="T8" s="56"/>
      <c r="U8" s="56"/>
      <c r="V8" s="56"/>
      <c r="W8" s="59"/>
      <c r="X8" s="56"/>
      <c r="Y8" s="56"/>
      <c r="Z8" s="56"/>
      <c r="AA8" s="59"/>
      <c r="AB8" s="75"/>
      <c r="AC8" s="75"/>
      <c r="AD8" s="8"/>
      <c r="AE8" s="8"/>
      <c r="AF8" s="8"/>
      <c r="AG8" s="8"/>
      <c r="AH8" s="8"/>
      <c r="AI8" s="8"/>
    </row>
    <row r="9" spans="1:35" ht="15.75" thickBot="1">
      <c r="A9" s="57" t="s">
        <v>98</v>
      </c>
      <c r="B9" s="57"/>
      <c r="C9" s="57"/>
      <c r="D9" s="57"/>
      <c r="E9" s="57"/>
      <c r="F9" s="57"/>
      <c r="G9" s="57"/>
      <c r="H9" s="57"/>
      <c r="I9" s="57"/>
      <c r="J9" s="60"/>
      <c r="K9" s="57"/>
      <c r="L9" s="57"/>
      <c r="M9" s="57"/>
      <c r="N9" s="57"/>
      <c r="O9" s="57"/>
      <c r="P9" s="57"/>
      <c r="Q9" s="61"/>
      <c r="R9" s="61"/>
      <c r="S9" s="61"/>
      <c r="T9" s="57"/>
      <c r="U9" s="57"/>
      <c r="V9" s="57"/>
      <c r="W9" s="60"/>
      <c r="X9" s="57"/>
      <c r="Y9" s="57"/>
      <c r="Z9" s="57"/>
      <c r="AA9" s="60"/>
      <c r="AB9" s="75"/>
      <c r="AC9" s="75"/>
      <c r="AD9" s="8"/>
      <c r="AE9" s="8"/>
      <c r="AF9" s="8"/>
      <c r="AG9" s="8"/>
      <c r="AH9" s="8"/>
      <c r="AI9" s="8"/>
    </row>
    <row r="10" spans="1:35" ht="15.75" thickTop="1">
      <c r="A10" s="58" t="s">
        <v>99</v>
      </c>
      <c r="B10" s="58"/>
      <c r="C10" s="58"/>
      <c r="D10" s="58"/>
      <c r="E10" s="58"/>
      <c r="F10" s="58"/>
      <c r="G10" s="58"/>
      <c r="H10" s="58"/>
      <c r="I10" s="58"/>
      <c r="J10" s="62"/>
      <c r="K10" s="58"/>
      <c r="L10" s="58"/>
      <c r="M10" s="58"/>
      <c r="N10" s="58"/>
      <c r="O10" s="58"/>
      <c r="P10" s="58"/>
      <c r="Q10" s="46"/>
      <c r="R10" s="46"/>
      <c r="S10" s="46"/>
      <c r="T10" s="58"/>
      <c r="U10" s="58"/>
      <c r="V10" s="58"/>
      <c r="W10" s="62"/>
      <c r="X10" s="58"/>
      <c r="Y10" s="58"/>
      <c r="Z10" s="58"/>
      <c r="AA10" s="62"/>
      <c r="AB10" s="75"/>
      <c r="AC10" s="75"/>
      <c r="AD10" s="8"/>
      <c r="AE10" s="8"/>
      <c r="AF10" s="8"/>
      <c r="AG10" s="8"/>
      <c r="AH10" s="8"/>
      <c r="AI10" s="8"/>
    </row>
    <row r="11" spans="1:35" ht="15.75" thickBot="1">
      <c r="A11" s="57" t="s">
        <v>100</v>
      </c>
      <c r="B11" s="57"/>
      <c r="C11" s="57"/>
      <c r="D11" s="57"/>
      <c r="E11" s="57"/>
      <c r="F11" s="57"/>
      <c r="G11" s="57"/>
      <c r="H11" s="57"/>
      <c r="I11" s="57"/>
      <c r="J11" s="60"/>
      <c r="K11" s="57"/>
      <c r="L11" s="57"/>
      <c r="M11" s="57"/>
      <c r="N11" s="57"/>
      <c r="O11" s="57"/>
      <c r="P11" s="57"/>
      <c r="Q11" s="61"/>
      <c r="R11" s="61"/>
      <c r="S11" s="61"/>
      <c r="T11" s="57"/>
      <c r="U11" s="57"/>
      <c r="V11" s="57"/>
      <c r="W11" s="60"/>
      <c r="X11" s="57"/>
      <c r="Y11" s="57"/>
      <c r="Z11" s="57"/>
      <c r="AA11" s="60"/>
      <c r="AB11" s="75"/>
      <c r="AC11" s="75"/>
      <c r="AD11" s="8"/>
      <c r="AE11" s="8"/>
      <c r="AF11" s="8"/>
      <c r="AG11" s="8"/>
      <c r="AH11" s="8"/>
      <c r="AI11" s="8"/>
    </row>
    <row r="12" spans="1:35" ht="15.75" thickTop="1">
      <c r="A12" s="58" t="s">
        <v>101</v>
      </c>
      <c r="B12" s="58"/>
      <c r="C12" s="58"/>
      <c r="D12" s="58"/>
      <c r="E12" s="58"/>
      <c r="F12" s="58"/>
      <c r="G12" s="58"/>
      <c r="H12" s="58"/>
      <c r="I12" s="58"/>
      <c r="J12" s="62"/>
      <c r="K12" s="58"/>
      <c r="L12" s="58"/>
      <c r="M12" s="58"/>
      <c r="N12" s="58"/>
      <c r="O12" s="58"/>
      <c r="P12" s="58"/>
      <c r="Q12" s="46"/>
      <c r="R12" s="46"/>
      <c r="S12" s="46"/>
      <c r="T12" s="58"/>
      <c r="U12" s="58"/>
      <c r="V12" s="58"/>
      <c r="W12" s="62"/>
      <c r="X12" s="58"/>
      <c r="Y12" s="58"/>
      <c r="Z12" s="58"/>
      <c r="AA12" s="62"/>
      <c r="AB12" s="75"/>
      <c r="AC12" s="75"/>
      <c r="AD12" s="8"/>
      <c r="AE12" s="8"/>
      <c r="AF12" s="8"/>
      <c r="AG12" s="8"/>
      <c r="AH12" s="8"/>
      <c r="AI12" s="8"/>
    </row>
    <row r="13" spans="1:35" ht="15.75" thickBot="1">
      <c r="A13" s="57" t="s">
        <v>102</v>
      </c>
      <c r="B13" s="57"/>
      <c r="C13" s="57"/>
      <c r="D13" s="57"/>
      <c r="E13" s="57"/>
      <c r="F13" s="57"/>
      <c r="G13" s="57"/>
      <c r="H13" s="57"/>
      <c r="I13" s="57"/>
      <c r="J13" s="60"/>
      <c r="K13" s="57"/>
      <c r="L13" s="57"/>
      <c r="M13" s="57"/>
      <c r="N13" s="57"/>
      <c r="O13" s="57"/>
      <c r="P13" s="57"/>
      <c r="Q13" s="61"/>
      <c r="R13" s="61"/>
      <c r="S13" s="61"/>
      <c r="T13" s="57"/>
      <c r="U13" s="57"/>
      <c r="V13" s="57"/>
      <c r="W13" s="60"/>
      <c r="X13" s="57"/>
      <c r="Y13" s="57"/>
      <c r="Z13" s="57"/>
      <c r="AA13" s="60"/>
      <c r="AB13" s="75"/>
      <c r="AC13" s="75"/>
      <c r="AD13" s="8"/>
      <c r="AE13" s="8"/>
      <c r="AF13" s="8"/>
      <c r="AG13" s="8"/>
      <c r="AH13" s="8"/>
      <c r="AI13" s="8"/>
    </row>
    <row r="14" spans="1:35" ht="15.75" thickTop="1">
      <c r="A14" s="58" t="s">
        <v>103</v>
      </c>
      <c r="B14" s="58"/>
      <c r="C14" s="58"/>
      <c r="D14" s="58"/>
      <c r="E14" s="58"/>
      <c r="F14" s="58"/>
      <c r="G14" s="58"/>
      <c r="H14" s="58"/>
      <c r="I14" s="58"/>
      <c r="J14" s="62"/>
      <c r="K14" s="58"/>
      <c r="L14" s="58"/>
      <c r="M14" s="58"/>
      <c r="N14" s="58"/>
      <c r="O14" s="58"/>
      <c r="P14" s="58"/>
      <c r="Q14" s="46"/>
      <c r="R14" s="46"/>
      <c r="S14" s="46"/>
      <c r="T14" s="58"/>
      <c r="U14" s="58"/>
      <c r="V14" s="58"/>
      <c r="W14" s="62"/>
      <c r="X14" s="58"/>
      <c r="Y14" s="58"/>
      <c r="Z14" s="58"/>
      <c r="AA14" s="62"/>
      <c r="AB14" s="75"/>
      <c r="AC14" s="75"/>
      <c r="AD14" s="8"/>
      <c r="AE14" s="8"/>
      <c r="AF14" s="8"/>
      <c r="AG14" s="8"/>
      <c r="AH14" s="8"/>
      <c r="AI14" s="8"/>
    </row>
    <row r="15" spans="1:35" ht="15.75" thickBot="1">
      <c r="A15" s="57" t="s">
        <v>104</v>
      </c>
      <c r="B15" s="57"/>
      <c r="C15" s="57"/>
      <c r="D15" s="57"/>
      <c r="E15" s="57"/>
      <c r="F15" s="57"/>
      <c r="G15" s="57"/>
      <c r="H15" s="57"/>
      <c r="I15" s="57"/>
      <c r="J15" s="60"/>
      <c r="K15" s="57"/>
      <c r="L15" s="57"/>
      <c r="M15" s="57"/>
      <c r="N15" s="57"/>
      <c r="O15" s="57"/>
      <c r="P15" s="57"/>
      <c r="Q15" s="61"/>
      <c r="R15" s="61"/>
      <c r="S15" s="61"/>
      <c r="T15" s="57"/>
      <c r="U15" s="57"/>
      <c r="V15" s="57"/>
      <c r="W15" s="60"/>
      <c r="X15" s="57"/>
      <c r="Y15" s="57"/>
      <c r="Z15" s="57"/>
      <c r="AA15" s="60"/>
      <c r="AB15" s="75"/>
      <c r="AC15" s="75"/>
      <c r="AD15" s="8"/>
      <c r="AE15" s="8"/>
      <c r="AF15" s="8"/>
      <c r="AG15" s="8"/>
      <c r="AH15" s="8"/>
      <c r="AI15" s="8"/>
    </row>
    <row r="16" spans="1:35" ht="15.75" thickTop="1">
      <c r="A16" s="58" t="s">
        <v>105</v>
      </c>
      <c r="B16" s="58"/>
      <c r="C16" s="58"/>
      <c r="D16" s="58"/>
      <c r="E16" s="58"/>
      <c r="F16" s="58"/>
      <c r="G16" s="58"/>
      <c r="H16" s="58"/>
      <c r="I16" s="58"/>
      <c r="J16" s="62"/>
      <c r="K16" s="58"/>
      <c r="L16" s="58"/>
      <c r="M16" s="58"/>
      <c r="N16" s="58"/>
      <c r="O16" s="58"/>
      <c r="P16" s="58"/>
      <c r="Q16" s="46"/>
      <c r="R16" s="46"/>
      <c r="S16" s="46"/>
      <c r="T16" s="58"/>
      <c r="U16" s="58"/>
      <c r="V16" s="58"/>
      <c r="W16" s="62"/>
      <c r="X16" s="58"/>
      <c r="Y16" s="58"/>
      <c r="Z16" s="58"/>
      <c r="AA16" s="62"/>
      <c r="AB16" s="75"/>
      <c r="AC16" s="75"/>
      <c r="AD16" s="8"/>
      <c r="AE16" s="8"/>
      <c r="AF16" s="8"/>
      <c r="AG16" s="8"/>
      <c r="AH16" s="8"/>
      <c r="AI16" s="8"/>
    </row>
    <row r="17" spans="1:35" ht="15.75" thickBot="1">
      <c r="A17" s="57" t="s">
        <v>106</v>
      </c>
      <c r="B17" s="57"/>
      <c r="C17" s="57"/>
      <c r="D17" s="57"/>
      <c r="E17" s="57"/>
      <c r="F17" s="57"/>
      <c r="G17" s="57"/>
      <c r="H17" s="57"/>
      <c r="I17" s="57"/>
      <c r="J17" s="60"/>
      <c r="K17" s="57"/>
      <c r="L17" s="57"/>
      <c r="M17" s="57"/>
      <c r="N17" s="57"/>
      <c r="O17" s="57"/>
      <c r="P17" s="57"/>
      <c r="Q17" s="61"/>
      <c r="R17" s="61"/>
      <c r="S17" s="61"/>
      <c r="T17" s="57"/>
      <c r="U17" s="57"/>
      <c r="V17" s="57"/>
      <c r="W17" s="60"/>
      <c r="X17" s="57"/>
      <c r="Y17" s="57"/>
      <c r="Z17" s="57"/>
      <c r="AA17" s="60"/>
      <c r="AB17" s="75"/>
      <c r="AC17" s="75"/>
      <c r="AD17" s="8"/>
      <c r="AE17" s="8"/>
      <c r="AF17" s="8"/>
      <c r="AG17" s="8"/>
      <c r="AH17" s="8"/>
      <c r="AI17" s="8"/>
    </row>
    <row r="18" spans="1:35" ht="15.75" thickTop="1">
      <c r="A18" s="58" t="s">
        <v>107</v>
      </c>
      <c r="B18" s="58"/>
      <c r="C18" s="58"/>
      <c r="D18" s="58"/>
      <c r="E18" s="58"/>
      <c r="F18" s="58"/>
      <c r="G18" s="58"/>
      <c r="H18" s="58"/>
      <c r="I18" s="58"/>
      <c r="J18" s="62"/>
      <c r="K18" s="58"/>
      <c r="L18" s="58"/>
      <c r="M18" s="58"/>
      <c r="N18" s="58"/>
      <c r="O18" s="58"/>
      <c r="P18" s="58"/>
      <c r="Q18" s="46"/>
      <c r="R18" s="46"/>
      <c r="S18" s="46"/>
      <c r="T18" s="58"/>
      <c r="U18" s="58"/>
      <c r="V18" s="58"/>
      <c r="W18" s="62"/>
      <c r="X18" s="58"/>
      <c r="Y18" s="58"/>
      <c r="Z18" s="58"/>
      <c r="AA18" s="62"/>
      <c r="AB18" s="75"/>
      <c r="AC18" s="75"/>
      <c r="AD18" s="8"/>
      <c r="AE18" s="8"/>
      <c r="AF18" s="8"/>
      <c r="AG18" s="8"/>
      <c r="AH18" s="8"/>
      <c r="AI18" s="8"/>
    </row>
    <row r="19" spans="1:35" ht="15.75" thickBot="1">
      <c r="A19" s="57" t="s">
        <v>108</v>
      </c>
      <c r="B19" s="57"/>
      <c r="C19" s="57"/>
      <c r="D19" s="57"/>
      <c r="E19" s="57"/>
      <c r="F19" s="57"/>
      <c r="G19" s="57"/>
      <c r="H19" s="57"/>
      <c r="I19" s="57"/>
      <c r="J19" s="60"/>
      <c r="K19" s="57"/>
      <c r="L19" s="57"/>
      <c r="M19" s="57"/>
      <c r="N19" s="57"/>
      <c r="O19" s="57"/>
      <c r="P19" s="57"/>
      <c r="Q19" s="61"/>
      <c r="R19" s="61"/>
      <c r="S19" s="61"/>
      <c r="T19" s="57"/>
      <c r="U19" s="57"/>
      <c r="V19" s="57"/>
      <c r="W19" s="60"/>
      <c r="X19" s="57"/>
      <c r="Y19" s="57"/>
      <c r="Z19" s="57"/>
      <c r="AA19" s="60"/>
      <c r="AB19" s="75"/>
      <c r="AC19" s="75"/>
      <c r="AD19" s="8"/>
      <c r="AE19" s="8"/>
      <c r="AF19" s="8"/>
      <c r="AG19" s="8"/>
      <c r="AH19" s="8"/>
      <c r="AI19" s="8"/>
    </row>
    <row r="20" spans="1:35" ht="15.75" thickTop="1">
      <c r="A20" s="58" t="s">
        <v>109</v>
      </c>
      <c r="B20" s="58"/>
      <c r="C20" s="58"/>
      <c r="D20" s="58"/>
      <c r="E20" s="58"/>
      <c r="F20" s="58"/>
      <c r="G20" s="58"/>
      <c r="H20" s="58"/>
      <c r="I20" s="58"/>
      <c r="J20" s="62"/>
      <c r="K20" s="58"/>
      <c r="L20" s="58"/>
      <c r="M20" s="58"/>
      <c r="N20" s="58"/>
      <c r="O20" s="58"/>
      <c r="P20" s="58"/>
      <c r="Q20" s="46"/>
      <c r="R20" s="46"/>
      <c r="S20" s="46"/>
      <c r="T20" s="58"/>
      <c r="U20" s="58"/>
      <c r="V20" s="58"/>
      <c r="W20" s="62"/>
      <c r="X20" s="58"/>
      <c r="Y20" s="58"/>
      <c r="Z20" s="58"/>
      <c r="AA20" s="62"/>
      <c r="AB20" s="75"/>
      <c r="AC20" s="75"/>
      <c r="AD20" s="8"/>
      <c r="AE20" s="8"/>
      <c r="AF20" s="8"/>
      <c r="AG20" s="8"/>
      <c r="AH20" s="8"/>
      <c r="AI20" s="8"/>
    </row>
    <row r="21" spans="1:35" ht="15.75" thickBot="1">
      <c r="A21" s="57" t="s">
        <v>110</v>
      </c>
      <c r="B21" s="57"/>
      <c r="C21" s="57"/>
      <c r="D21" s="57"/>
      <c r="E21" s="57"/>
      <c r="F21" s="57"/>
      <c r="G21" s="57"/>
      <c r="H21" s="57"/>
      <c r="I21" s="57"/>
      <c r="J21" s="60"/>
      <c r="K21" s="57"/>
      <c r="L21" s="57"/>
      <c r="M21" s="57"/>
      <c r="N21" s="57"/>
      <c r="O21" s="57"/>
      <c r="P21" s="57"/>
      <c r="Q21" s="61"/>
      <c r="R21" s="61"/>
      <c r="S21" s="61"/>
      <c r="T21" s="57"/>
      <c r="U21" s="57"/>
      <c r="V21" s="57"/>
      <c r="W21" s="60"/>
      <c r="X21" s="57"/>
      <c r="Y21" s="57"/>
      <c r="Z21" s="57"/>
      <c r="AA21" s="60"/>
      <c r="AB21" s="75"/>
      <c r="AC21" s="75"/>
      <c r="AD21" s="8"/>
      <c r="AE21" s="8"/>
      <c r="AF21" s="8"/>
      <c r="AG21" s="8"/>
      <c r="AH21" s="8"/>
      <c r="AI21" s="8"/>
    </row>
    <row r="22" spans="1:35" ht="15.75" thickTop="1">
      <c r="A22" s="58" t="s">
        <v>111</v>
      </c>
      <c r="B22" s="58"/>
      <c r="C22" s="58"/>
      <c r="D22" s="58"/>
      <c r="E22" s="58"/>
      <c r="F22" s="58"/>
      <c r="G22" s="58"/>
      <c r="H22" s="58"/>
      <c r="I22" s="58"/>
      <c r="J22" s="62"/>
      <c r="K22" s="58"/>
      <c r="L22" s="58"/>
      <c r="M22" s="58"/>
      <c r="N22" s="58"/>
      <c r="O22" s="58"/>
      <c r="P22" s="58"/>
      <c r="Q22" s="46"/>
      <c r="R22" s="46"/>
      <c r="S22" s="46"/>
      <c r="T22" s="58"/>
      <c r="U22" s="58"/>
      <c r="V22" s="58"/>
      <c r="W22" s="62"/>
      <c r="X22" s="58"/>
      <c r="Y22" s="58"/>
      <c r="Z22" s="58"/>
      <c r="AA22" s="62"/>
      <c r="AB22" s="75"/>
      <c r="AC22" s="75"/>
      <c r="AD22" s="8"/>
      <c r="AE22" s="8"/>
      <c r="AF22" s="8"/>
      <c r="AG22" s="8"/>
      <c r="AH22" s="8"/>
      <c r="AI22" s="8"/>
    </row>
    <row r="23" spans="1:35" ht="15.75" thickBot="1">
      <c r="A23" s="57" t="s">
        <v>112</v>
      </c>
      <c r="B23" s="57"/>
      <c r="C23" s="57"/>
      <c r="D23" s="57"/>
      <c r="E23" s="57"/>
      <c r="F23" s="57"/>
      <c r="G23" s="57"/>
      <c r="H23" s="57"/>
      <c r="I23" s="57"/>
      <c r="J23" s="60"/>
      <c r="K23" s="57"/>
      <c r="L23" s="57"/>
      <c r="M23" s="57"/>
      <c r="N23" s="57"/>
      <c r="O23" s="57"/>
      <c r="P23" s="57"/>
      <c r="Q23" s="61"/>
      <c r="R23" s="61"/>
      <c r="S23" s="61"/>
      <c r="T23" s="57"/>
      <c r="U23" s="57"/>
      <c r="V23" s="57"/>
      <c r="W23" s="60"/>
      <c r="X23" s="57"/>
      <c r="Y23" s="57"/>
      <c r="Z23" s="57"/>
      <c r="AA23" s="60"/>
      <c r="AB23" s="75"/>
      <c r="AC23" s="75"/>
      <c r="AD23" s="8"/>
      <c r="AE23" s="8"/>
      <c r="AF23" s="8"/>
      <c r="AG23" s="8"/>
      <c r="AH23" s="8"/>
      <c r="AI23" s="8"/>
    </row>
    <row r="24" spans="1:35" ht="15.75" thickTop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</row>
    <row r="25" spans="1:35" ht="15.75" thickBot="1">
      <c r="A25" s="63" t="s">
        <v>70</v>
      </c>
      <c r="B25" s="91" t="s">
        <v>113</v>
      </c>
      <c r="C25" s="88"/>
      <c r="D25" s="64" t="s">
        <v>114</v>
      </c>
      <c r="E25" s="95" t="s">
        <v>113</v>
      </c>
      <c r="F25" s="88"/>
      <c r="G25" s="91" t="s">
        <v>115</v>
      </c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65"/>
      <c r="S25" s="65"/>
      <c r="T25" s="87"/>
      <c r="U25" s="88"/>
      <c r="V25" s="88"/>
      <c r="W25" s="88"/>
      <c r="X25" s="88"/>
      <c r="Y25" s="88"/>
      <c r="Z25" s="88"/>
      <c r="AA25" s="88"/>
      <c r="AB25" s="89"/>
      <c r="AC25" s="89"/>
      <c r="AD25" s="89"/>
      <c r="AE25" s="8"/>
      <c r="AF25" s="8"/>
    </row>
    <row r="26" spans="1:35" ht="15.75" thickTop="1">
      <c r="A26" s="66"/>
      <c r="B26" s="67"/>
      <c r="C26" s="66"/>
      <c r="D26" s="68"/>
      <c r="E26" s="66"/>
      <c r="F26" s="66"/>
      <c r="G26" s="67"/>
      <c r="H26" s="66"/>
      <c r="I26" s="66"/>
      <c r="J26" s="66"/>
      <c r="K26" s="66"/>
      <c r="L26" s="66"/>
      <c r="M26" s="66"/>
      <c r="N26" s="66"/>
      <c r="O26" s="66"/>
      <c r="P26" s="66"/>
      <c r="Q26" s="69"/>
      <c r="S26" s="8"/>
      <c r="T26" s="66"/>
      <c r="U26" s="66"/>
      <c r="V26" s="66"/>
      <c r="W26" s="66"/>
      <c r="X26" s="66"/>
      <c r="Y26" s="66"/>
      <c r="Z26" s="66"/>
      <c r="AA26" s="66"/>
      <c r="AB26" s="75"/>
      <c r="AC26" s="75"/>
      <c r="AD26" s="8"/>
      <c r="AE26" s="8"/>
      <c r="AF26" s="8"/>
      <c r="AG26" s="8"/>
    </row>
    <row r="27" spans="1:35" ht="15.75" thickBot="1">
      <c r="A27" s="70"/>
      <c r="B27" s="71"/>
      <c r="C27" s="70"/>
      <c r="D27" s="72"/>
      <c r="E27" s="70"/>
      <c r="F27" s="70"/>
      <c r="G27" s="71"/>
      <c r="H27" s="70"/>
      <c r="I27" s="70"/>
      <c r="J27" s="70"/>
      <c r="K27" s="70"/>
      <c r="L27" s="70"/>
      <c r="M27" s="70"/>
      <c r="N27" s="70"/>
      <c r="O27" s="70"/>
      <c r="P27" s="70"/>
      <c r="Q27" s="65"/>
      <c r="R27" s="65"/>
      <c r="S27" s="65"/>
      <c r="T27" s="70"/>
      <c r="U27" s="70"/>
      <c r="V27" s="70"/>
      <c r="W27" s="70"/>
      <c r="X27" s="70"/>
      <c r="Y27" s="70"/>
      <c r="Z27" s="70"/>
      <c r="AA27" s="70"/>
      <c r="AB27" s="75"/>
      <c r="AC27" s="75"/>
      <c r="AD27" s="8"/>
      <c r="AE27" s="8"/>
      <c r="AF27" s="8"/>
      <c r="AG27" s="8"/>
    </row>
    <row r="28" spans="1:35" ht="15.75" thickTop="1">
      <c r="A28" s="52"/>
      <c r="B28" s="73"/>
      <c r="C28" s="52"/>
      <c r="D28" s="74"/>
      <c r="E28" s="52"/>
      <c r="F28" s="52"/>
      <c r="G28" s="73"/>
      <c r="H28" s="75"/>
      <c r="I28" s="52"/>
      <c r="J28" s="52"/>
      <c r="K28" s="52"/>
      <c r="L28" s="75"/>
      <c r="M28" s="52"/>
      <c r="N28" s="52"/>
      <c r="O28" s="52"/>
      <c r="P28" s="52"/>
      <c r="S28" s="8"/>
      <c r="T28" s="75"/>
      <c r="U28" s="75"/>
      <c r="V28" s="52"/>
      <c r="W28" s="52"/>
      <c r="X28" s="52"/>
      <c r="Y28" s="75"/>
      <c r="Z28" s="52"/>
      <c r="AA28" s="52"/>
      <c r="AB28" s="75"/>
      <c r="AC28" s="75"/>
      <c r="AD28" s="8"/>
      <c r="AE28" s="8"/>
      <c r="AF28" s="8"/>
      <c r="AG28" s="8"/>
    </row>
    <row r="29" spans="1:35" ht="15.75" thickBot="1">
      <c r="A29" s="70"/>
      <c r="B29" s="71"/>
      <c r="C29" s="70"/>
      <c r="D29" s="72"/>
      <c r="E29" s="70"/>
      <c r="F29" s="70"/>
      <c r="G29" s="71"/>
      <c r="H29" s="70"/>
      <c r="I29" s="70"/>
      <c r="J29" s="70"/>
      <c r="K29" s="70"/>
      <c r="L29" s="70"/>
      <c r="M29" s="70"/>
      <c r="N29" s="70"/>
      <c r="O29" s="70"/>
      <c r="P29" s="70"/>
      <c r="Q29" s="65"/>
      <c r="R29" s="65"/>
      <c r="S29" s="65"/>
      <c r="T29" s="70"/>
      <c r="U29" s="70"/>
      <c r="V29" s="70"/>
      <c r="W29" s="70"/>
      <c r="X29" s="70"/>
      <c r="Y29" s="70"/>
      <c r="Z29" s="70"/>
      <c r="AA29" s="70"/>
      <c r="AB29" s="75"/>
      <c r="AC29" s="75"/>
      <c r="AD29" s="8"/>
      <c r="AE29" s="8"/>
      <c r="AF29" s="8"/>
      <c r="AG29" s="8"/>
    </row>
    <row r="30" spans="1:35" ht="15.75" thickTop="1">
      <c r="B30" s="76"/>
      <c r="D30" s="77"/>
      <c r="G30" s="76"/>
      <c r="H30" s="8"/>
      <c r="L30" s="8"/>
      <c r="S30" s="8"/>
      <c r="T30" s="8"/>
      <c r="U30" s="8"/>
      <c r="Y30" s="8"/>
      <c r="AB30" s="8"/>
      <c r="AC30" s="8"/>
      <c r="AD30" s="8"/>
      <c r="AE30" s="8"/>
      <c r="AF30" s="8"/>
      <c r="AG30" s="8"/>
    </row>
    <row r="31" spans="1:35" ht="15.75" thickBot="1">
      <c r="A31" s="65"/>
      <c r="B31" s="78"/>
      <c r="C31" s="65"/>
      <c r="D31" s="79"/>
      <c r="E31" s="65"/>
      <c r="F31" s="65"/>
      <c r="G31" s="78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8"/>
      <c r="AC31" s="8"/>
      <c r="AD31" s="8"/>
      <c r="AE31" s="8"/>
      <c r="AF31" s="8"/>
      <c r="AG31" s="8"/>
    </row>
    <row r="32" spans="1:35" ht="15.75" thickTop="1">
      <c r="B32" s="76"/>
      <c r="D32" s="77"/>
      <c r="G32" s="76"/>
      <c r="H32" s="8"/>
      <c r="L32" s="8"/>
      <c r="S32" s="69"/>
      <c r="T32" s="8"/>
      <c r="U32" s="8"/>
      <c r="Y32" s="8"/>
      <c r="AB32" s="8"/>
      <c r="AC32" s="8"/>
      <c r="AD32" s="8"/>
      <c r="AE32" s="8"/>
      <c r="AF32" s="8"/>
      <c r="AG32" s="8"/>
    </row>
    <row r="33" spans="1:33" ht="15.75" thickBot="1">
      <c r="A33" s="65"/>
      <c r="B33" s="78"/>
      <c r="C33" s="65"/>
      <c r="D33" s="79"/>
      <c r="E33" s="65"/>
      <c r="F33" s="65"/>
      <c r="G33" s="78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8"/>
      <c r="AC33" s="8"/>
      <c r="AD33" s="8"/>
      <c r="AE33" s="8"/>
      <c r="AF33" s="8"/>
      <c r="AG33" s="8"/>
    </row>
    <row r="34" spans="1:33" ht="15.75" thickTop="1">
      <c r="S34" s="8"/>
    </row>
  </sheetData>
  <sheetProtection sheet="1" objects="1" scenarios="1" formatColumns="0" formatRows="0" selectLockedCells="1" selectUnlockedCells="1"/>
  <mergeCells count="9">
    <mergeCell ref="T25:AD25"/>
    <mergeCell ref="A3:H3"/>
    <mergeCell ref="B25:C25"/>
    <mergeCell ref="A1:S1"/>
    <mergeCell ref="K3:M3"/>
    <mergeCell ref="P3:S3"/>
    <mergeCell ref="G5:N5"/>
    <mergeCell ref="E25:F25"/>
    <mergeCell ref="G25:Q25"/>
  </mergeCells>
  <pageMargins left="0.2" right="0.2" top="0.5" bottom="0.5" header="0.3" footer="0.3"/>
  <pageSetup orientation="landscape" horizontalDpi="4294967294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 Division &amp; Totals</vt:lpstr>
      <vt:lpstr>B Division</vt:lpstr>
      <vt:lpstr>Places</vt:lpstr>
      <vt:lpstr>Ordinal Places</vt:lpstr>
      <vt:lpstr>A Rotation</vt:lpstr>
      <vt:lpstr>B Rotation</vt:lpstr>
      <vt:lpstr>JV finishes and Rotation</vt:lpstr>
      <vt:lpstr>JV Scoring</vt:lpstr>
      <vt:lpstr>Scoring worksheet</vt:lpstr>
      <vt:lpstr>Season Standings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Family</cp:lastModifiedBy>
  <cp:lastPrinted>2013-09-15T11:48:30Z</cp:lastPrinted>
  <dcterms:created xsi:type="dcterms:W3CDTF">2013-09-06T22:14:43Z</dcterms:created>
  <dcterms:modified xsi:type="dcterms:W3CDTF">2013-09-18T18:11:48Z</dcterms:modified>
</cp:coreProperties>
</file>